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filterPrivacy="1" defaultThemeVersion="124226"/>
  <xr:revisionPtr revIDLastSave="0" documentId="10_ncr:8100000_{2A14257B-85D5-443A-8C4D-EFCCF56E953F}" xr6:coauthVersionLast="34" xr6:coauthVersionMax="34" xr10:uidLastSave="{00000000-0000-0000-0000-000000000000}"/>
  <bookViews>
    <workbookView xWindow="0" yWindow="0" windowWidth="28800" windowHeight="12135" xr2:uid="{00000000-000D-0000-FFFF-FFFF00000000}"/>
  </bookViews>
  <sheets>
    <sheet name="経理区分を１本化する場合" sheetId="2" r:id="rId1"/>
    <sheet name="経理区分を１本化しない場合" sheetId="5" r:id="rId2"/>
    <sheet name="手引き記載例" sheetId="3" state="hidden" r:id="rId3"/>
  </sheets>
  <definedNames>
    <definedName name="_xlnm.Print_Area" localSheetId="1">経理区分を１本化しない場合!$A$1:$O$94</definedName>
    <definedName name="_xlnm.Print_Area" localSheetId="0">経理区分を１本化する場合!$A$1:$P$84</definedName>
    <definedName name="_xlnm.Print_Area" localSheetId="2">手引き記載例!$A$1:$O$40</definedName>
    <definedName name="Z_4D33B020_8F18_431B_BFB6_22453331905E_.wvu.PrintArea" localSheetId="0" hidden="1">経理区分を１本化する場合!$A$1:$O$85</definedName>
    <definedName name="Z_4D33B020_8F18_431B_BFB6_22453331905E_.wvu.PrintArea" localSheetId="2" hidden="1">手引き記載例!$A$1:$O$40</definedName>
  </definedNames>
  <calcPr calcId="162913"/>
</workbook>
</file>

<file path=xl/calcChain.xml><?xml version="1.0" encoding="utf-8"?>
<calcChain xmlns="http://schemas.openxmlformats.org/spreadsheetml/2006/main">
  <c r="H77" i="5" l="1"/>
  <c r="G77" i="5"/>
  <c r="F77" i="5"/>
  <c r="K77" i="5"/>
  <c r="J77" i="5"/>
  <c r="I77" i="5"/>
  <c r="H67" i="2"/>
  <c r="G67" i="2"/>
  <c r="F67" i="2"/>
  <c r="K10" i="5" l="1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86" i="5" l="1"/>
  <c r="K85" i="5"/>
  <c r="K84" i="5"/>
  <c r="K83" i="5"/>
  <c r="K87" i="5" s="1"/>
  <c r="H11" i="5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10" i="5"/>
  <c r="H51" i="5" l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I76" i="2" l="1"/>
  <c r="I75" i="2"/>
  <c r="I73" i="2"/>
  <c r="I74" i="2"/>
  <c r="I77" i="2" l="1"/>
  <c r="H9" i="2" l="1"/>
  <c r="H10" i="2" s="1"/>
  <c r="H11" i="2" l="1"/>
  <c r="H12" i="2" s="1"/>
  <c r="H13" i="2" s="1"/>
  <c r="H14" i="2" s="1"/>
  <c r="H15" i="2" s="1"/>
  <c r="H16" i="2" s="1"/>
  <c r="H17" i="2" s="1"/>
  <c r="H18" i="2" s="1"/>
  <c r="D85" i="5"/>
  <c r="F85" i="5"/>
  <c r="H11" i="3"/>
  <c r="H12" i="3" s="1"/>
  <c r="H13" i="3" s="1"/>
  <c r="H9" i="3"/>
  <c r="F32" i="3"/>
  <c r="D32" i="3"/>
  <c r="K9" i="3"/>
  <c r="D75" i="2"/>
  <c r="K24" i="3"/>
  <c r="H24" i="3"/>
  <c r="H19" i="2" l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</calcChain>
</file>

<file path=xl/sharedStrings.xml><?xml version="1.0" encoding="utf-8"?>
<sst xmlns="http://schemas.openxmlformats.org/spreadsheetml/2006/main" count="321" uniqueCount="77">
  <si>
    <t>日付</t>
    <rPh sb="0" eb="2">
      <t>ヒヅケ</t>
    </rPh>
    <phoneticPr fontId="2"/>
  </si>
  <si>
    <t>内　　容</t>
    <rPh sb="0" eb="1">
      <t>ウチ</t>
    </rPh>
    <rPh sb="3" eb="4">
      <t>カタチ</t>
    </rPh>
    <phoneticPr fontId="2"/>
  </si>
  <si>
    <t>収入
（円）</t>
    <rPh sb="0" eb="2">
      <t>シュウニュウ</t>
    </rPh>
    <rPh sb="4" eb="5">
      <t>エン</t>
    </rPh>
    <phoneticPr fontId="2"/>
  </si>
  <si>
    <t>残高
（円）</t>
    <rPh sb="0" eb="2">
      <t>ザンダカ</t>
    </rPh>
    <rPh sb="4" eb="5">
      <t>エン</t>
    </rPh>
    <phoneticPr fontId="2"/>
  </si>
  <si>
    <t>領収書
番号</t>
    <rPh sb="0" eb="3">
      <t>リョウシュウショ</t>
    </rPh>
    <rPh sb="4" eb="6">
      <t>バンゴウ</t>
    </rPh>
    <phoneticPr fontId="2"/>
  </si>
  <si>
    <t>支出費目</t>
    <rPh sb="0" eb="2">
      <t>シシュツ</t>
    </rPh>
    <rPh sb="2" eb="4">
      <t>ヒモク</t>
    </rPh>
    <phoneticPr fontId="3"/>
  </si>
  <si>
    <t>内　　　容</t>
    <rPh sb="0" eb="1">
      <t>ウチ</t>
    </rPh>
    <rPh sb="4" eb="5">
      <t>カタチ</t>
    </rPh>
    <phoneticPr fontId="3"/>
  </si>
  <si>
    <t>日当</t>
    <rPh sb="0" eb="2">
      <t>ニットウ</t>
    </rPh>
    <phoneticPr fontId="3"/>
  </si>
  <si>
    <t>活動参加者に対して支払った日当</t>
    <rPh sb="0" eb="2">
      <t>カツドウ</t>
    </rPh>
    <rPh sb="2" eb="5">
      <t>サンカシャ</t>
    </rPh>
    <rPh sb="6" eb="7">
      <t>タイ</t>
    </rPh>
    <rPh sb="9" eb="11">
      <t>シハラ</t>
    </rPh>
    <rPh sb="13" eb="15">
      <t>ニットウ</t>
    </rPh>
    <phoneticPr fontId="3"/>
  </si>
  <si>
    <t>活動
実施日</t>
    <rPh sb="0" eb="2">
      <t>カツドウ</t>
    </rPh>
    <rPh sb="3" eb="5">
      <t>ジッシ</t>
    </rPh>
    <rPh sb="5" eb="6">
      <t>ビ</t>
    </rPh>
    <phoneticPr fontId="2"/>
  </si>
  <si>
    <t>合　　計</t>
    <rPh sb="0" eb="1">
      <t>ゴウ</t>
    </rPh>
    <rPh sb="3" eb="4">
      <t>ケイ</t>
    </rPh>
    <phoneticPr fontId="2"/>
  </si>
  <si>
    <t>※領収書は、通し番号を記入した上で、必ず保管しておいてください。（領収書の保管の方法は袋等による保管でも構いません。）</t>
    <rPh sb="1" eb="4">
      <t>リョウシュウショ</t>
    </rPh>
    <rPh sb="6" eb="7">
      <t>トオ</t>
    </rPh>
    <rPh sb="8" eb="10">
      <t>バンゴウ</t>
    </rPh>
    <rPh sb="11" eb="13">
      <t>キニュウ</t>
    </rPh>
    <rPh sb="15" eb="16">
      <t>ウエ</t>
    </rPh>
    <rPh sb="18" eb="19">
      <t>カナラ</t>
    </rPh>
    <rPh sb="20" eb="22">
      <t>ホカン</t>
    </rPh>
    <rPh sb="33" eb="36">
      <t>リョウシュウショ</t>
    </rPh>
    <rPh sb="37" eb="39">
      <t>ホカン</t>
    </rPh>
    <rPh sb="40" eb="42">
      <t>ホウホウ</t>
    </rPh>
    <rPh sb="43" eb="44">
      <t>フクロ</t>
    </rPh>
    <rPh sb="44" eb="45">
      <t>トウ</t>
    </rPh>
    <rPh sb="48" eb="50">
      <t>ホカン</t>
    </rPh>
    <rPh sb="52" eb="53">
      <t>カマ</t>
    </rPh>
    <phoneticPr fontId="2"/>
  </si>
  <si>
    <t>資材（砕石、砂利、ｾﾒﾝﾄなど）の購入費、活動に必要な機械（草刈り機など）の購入費、パソコンなどのリース費、車両、機械等の借り上げ費、花の種、苗代など</t>
    <rPh sb="21" eb="23">
      <t>カツドウ</t>
    </rPh>
    <rPh sb="24" eb="26">
      <t>ヒツヨウ</t>
    </rPh>
    <rPh sb="27" eb="29">
      <t>キカイ</t>
    </rPh>
    <rPh sb="30" eb="32">
      <t>クサカ</t>
    </rPh>
    <rPh sb="33" eb="34">
      <t>キ</t>
    </rPh>
    <rPh sb="38" eb="41">
      <t>コウニュウヒ</t>
    </rPh>
    <rPh sb="52" eb="53">
      <t>ヒ</t>
    </rPh>
    <rPh sb="54" eb="56">
      <t>シャリョウ</t>
    </rPh>
    <rPh sb="57" eb="59">
      <t>キカイ</t>
    </rPh>
    <rPh sb="59" eb="60">
      <t>トウ</t>
    </rPh>
    <rPh sb="61" eb="62">
      <t>カ</t>
    </rPh>
    <rPh sb="63" eb="64">
      <t>ア</t>
    </rPh>
    <rPh sb="65" eb="66">
      <t>ヒ</t>
    </rPh>
    <rPh sb="67" eb="68">
      <t>ハナ</t>
    </rPh>
    <rPh sb="69" eb="70">
      <t>タネ</t>
    </rPh>
    <rPh sb="71" eb="73">
      <t>ナエダイ</t>
    </rPh>
    <phoneticPr fontId="2"/>
  </si>
  <si>
    <t>分類</t>
    <rPh sb="0" eb="2">
      <t>ブンルイ</t>
    </rPh>
    <phoneticPr fontId="2"/>
  </si>
  <si>
    <t>項目</t>
    <rPh sb="0" eb="2">
      <t>コウモク</t>
    </rPh>
    <phoneticPr fontId="2"/>
  </si>
  <si>
    <t>※「分類」には、下表を参考に該当する支出費目の番号を記入します。</t>
    <rPh sb="2" eb="4">
      <t>ブンルイ</t>
    </rPh>
    <rPh sb="8" eb="10">
      <t>カヒョウ</t>
    </rPh>
    <rPh sb="11" eb="13">
      <t>サンコウ</t>
    </rPh>
    <rPh sb="14" eb="16">
      <t>ガイトウ</t>
    </rPh>
    <rPh sb="18" eb="20">
      <t>シシュツ</t>
    </rPh>
    <rPh sb="20" eb="22">
      <t>ヒモク</t>
    </rPh>
    <rPh sb="23" eb="25">
      <t>バンゴウ</t>
    </rPh>
    <rPh sb="26" eb="28">
      <t>キニュウ</t>
    </rPh>
    <phoneticPr fontId="3"/>
  </si>
  <si>
    <t>番号</t>
    <rPh sb="0" eb="2">
      <t>バンゴウ</t>
    </rPh>
    <phoneticPr fontId="3"/>
  </si>
  <si>
    <t>組織名：</t>
    <phoneticPr fontId="2"/>
  </si>
  <si>
    <t>２．資源向上支払（施設の長寿命化）</t>
    <rPh sb="2" eb="4">
      <t>シゲン</t>
    </rPh>
    <rPh sb="4" eb="6">
      <t>コウジョウ</t>
    </rPh>
    <rPh sb="6" eb="8">
      <t>シハライ</t>
    </rPh>
    <rPh sb="9" eb="11">
      <t>シセツ</t>
    </rPh>
    <rPh sb="12" eb="13">
      <t>チョウ</t>
    </rPh>
    <rPh sb="13" eb="15">
      <t>ジュミョウ</t>
    </rPh>
    <rPh sb="15" eb="16">
      <t>カ</t>
    </rPh>
    <phoneticPr fontId="2"/>
  </si>
  <si>
    <t>２．資源向上支払（施設の長寿命化）</t>
    <phoneticPr fontId="2"/>
  </si>
  <si>
    <t>（様式第１－7号）</t>
    <rPh sb="1" eb="3">
      <t>ヨウシキ</t>
    </rPh>
    <rPh sb="3" eb="4">
      <t>ダイ</t>
    </rPh>
    <rPh sb="7" eb="8">
      <t>ゴウ</t>
    </rPh>
    <phoneticPr fontId="2"/>
  </si>
  <si>
    <t>備考</t>
    <rPh sb="0" eb="2">
      <t>ビコウ</t>
    </rPh>
    <phoneticPr fontId="2"/>
  </si>
  <si>
    <t>技術指導等のために外部から招く専門家等への謝金、活動に係る旅費、保険料、文具代及び光熱費の費用、アルバイト等への賃金、草刈り機や車の燃料代、役員報酬、お茶代など</t>
    <rPh sb="0" eb="2">
      <t>ギジュツ</t>
    </rPh>
    <rPh sb="2" eb="4">
      <t>シドウ</t>
    </rPh>
    <rPh sb="4" eb="5">
      <t>トウ</t>
    </rPh>
    <rPh sb="9" eb="11">
      <t>ガイブ</t>
    </rPh>
    <rPh sb="13" eb="14">
      <t>マネ</t>
    </rPh>
    <rPh sb="15" eb="18">
      <t>センモンカ</t>
    </rPh>
    <rPh sb="18" eb="19">
      <t>トウ</t>
    </rPh>
    <rPh sb="21" eb="23">
      <t>シャキン</t>
    </rPh>
    <rPh sb="24" eb="26">
      <t>カツドウ</t>
    </rPh>
    <rPh sb="27" eb="28">
      <t>カカ</t>
    </rPh>
    <rPh sb="29" eb="31">
      <t>リョヒ</t>
    </rPh>
    <phoneticPr fontId="2"/>
  </si>
  <si>
    <t>その他</t>
    <rPh sb="2" eb="3">
      <t>タ</t>
    </rPh>
    <phoneticPr fontId="2"/>
  </si>
  <si>
    <t>補修・更新等の工事等（調査、設計、測量、試験等を含む）に係る建設業者等への外注費、事務の外注費など</t>
    <rPh sb="0" eb="2">
      <t>ホシュウ</t>
    </rPh>
    <rPh sb="3" eb="6">
      <t>コウシントウ</t>
    </rPh>
    <rPh sb="7" eb="10">
      <t>コウジトウ</t>
    </rPh>
    <rPh sb="11" eb="13">
      <t>チョウサ</t>
    </rPh>
    <rPh sb="14" eb="16">
      <t>セッケイ</t>
    </rPh>
    <rPh sb="17" eb="19">
      <t>ソクリョウ</t>
    </rPh>
    <rPh sb="20" eb="23">
      <t>シケントウ</t>
    </rPh>
    <rPh sb="24" eb="25">
      <t>フク</t>
    </rPh>
    <rPh sb="28" eb="29">
      <t>カカ</t>
    </rPh>
    <rPh sb="30" eb="33">
      <t>ケンセツギョウ</t>
    </rPh>
    <rPh sb="33" eb="34">
      <t>シャ</t>
    </rPh>
    <rPh sb="34" eb="35">
      <t>トウ</t>
    </rPh>
    <rPh sb="37" eb="40">
      <t>ガイチュウヒ</t>
    </rPh>
    <rPh sb="41" eb="43">
      <t>ジム</t>
    </rPh>
    <rPh sb="44" eb="47">
      <t>ガイチュウヒ</t>
    </rPh>
    <phoneticPr fontId="2"/>
  </si>
  <si>
    <t>（円）</t>
    <rPh sb="1" eb="2">
      <t>エン</t>
    </rPh>
    <phoneticPr fontId="2"/>
  </si>
  <si>
    <t>１．農地維持支払及び資源向上支払
（施設の長寿命化を除く）</t>
    <rPh sb="2" eb="4">
      <t>ノウチ</t>
    </rPh>
    <rPh sb="4" eb="6">
      <t>イジ</t>
    </rPh>
    <rPh sb="6" eb="8">
      <t>シハライ</t>
    </rPh>
    <rPh sb="8" eb="9">
      <t>オヨ</t>
    </rPh>
    <rPh sb="10" eb="12">
      <t>シゲン</t>
    </rPh>
    <rPh sb="12" eb="14">
      <t>コウジョウ</t>
    </rPh>
    <rPh sb="14" eb="16">
      <t>シハライ</t>
    </rPh>
    <rPh sb="18" eb="20">
      <t>シセツ</t>
    </rPh>
    <rPh sb="21" eb="22">
      <t>チョウ</t>
    </rPh>
    <rPh sb="22" eb="24">
      <t>ジュミョウ</t>
    </rPh>
    <rPh sb="24" eb="25">
      <t>カ</t>
    </rPh>
    <rPh sb="26" eb="27">
      <t>ノゾ</t>
    </rPh>
    <phoneticPr fontId="2"/>
  </si>
  <si>
    <t>外注費</t>
    <rPh sb="0" eb="3">
      <t>ガイチュウヒ</t>
    </rPh>
    <phoneticPr fontId="2"/>
  </si>
  <si>
    <t>購入・リース費</t>
    <rPh sb="0" eb="2">
      <t>コウニュウ</t>
    </rPh>
    <rPh sb="6" eb="7">
      <t>ヒ</t>
    </rPh>
    <phoneticPr fontId="2"/>
  </si>
  <si>
    <t xml:space="preserve">  返還額</t>
    <rPh sb="2" eb="4">
      <t>ヘンカン</t>
    </rPh>
    <rPh sb="4" eb="5">
      <t>ガク</t>
    </rPh>
    <phoneticPr fontId="2"/>
  </si>
  <si>
    <t>平成</t>
    <phoneticPr fontId="2"/>
  </si>
  <si>
    <t>○○</t>
    <phoneticPr fontId="2"/>
  </si>
  <si>
    <t>年度　多面的機能支払交付金 金銭出納簿</t>
    <phoneticPr fontId="2"/>
  </si>
  <si>
    <t>※高度な農地・水の保全活動（経過措置）については、別々の金銭出納簿で管理してください。</t>
    <rPh sb="1" eb="3">
      <t>コウド</t>
    </rPh>
    <rPh sb="4" eb="6">
      <t>ノウチ</t>
    </rPh>
    <rPh sb="7" eb="8">
      <t>ミズ</t>
    </rPh>
    <rPh sb="9" eb="11">
      <t>ホゼン</t>
    </rPh>
    <rPh sb="11" eb="13">
      <t>カツドウ</t>
    </rPh>
    <rPh sb="14" eb="16">
      <t>ケイカ</t>
    </rPh>
    <rPh sb="16" eb="18">
      <t>ソチ</t>
    </rPh>
    <rPh sb="25" eb="27">
      <t>ベツベツ</t>
    </rPh>
    <rPh sb="28" eb="30">
      <t>キンセン</t>
    </rPh>
    <rPh sb="30" eb="33">
      <t>スイトウボ</t>
    </rPh>
    <rPh sb="34" eb="36">
      <t>カンリ</t>
    </rPh>
    <phoneticPr fontId="2"/>
  </si>
  <si>
    <t>支出
（円）</t>
    <rPh sb="0" eb="2">
      <t>シシュツ</t>
    </rPh>
    <rPh sb="4" eb="5">
      <t>エン</t>
    </rPh>
    <phoneticPr fontId="2"/>
  </si>
  <si>
    <t>返還額、次年度持越額</t>
    <rPh sb="0" eb="3">
      <t>ヘンカンガク</t>
    </rPh>
    <rPh sb="4" eb="7">
      <t>ジネンド</t>
    </rPh>
    <rPh sb="7" eb="9">
      <t>モチコ</t>
    </rPh>
    <rPh sb="9" eb="10">
      <t>ガク</t>
    </rPh>
    <phoneticPr fontId="2"/>
  </si>
  <si>
    <t xml:space="preserve">  次年度持越額</t>
    <rPh sb="2" eb="5">
      <t>ジネンド</t>
    </rPh>
    <rPh sb="5" eb="7">
      <t>モチコシ</t>
    </rPh>
    <rPh sb="7" eb="8">
      <t>ガク</t>
    </rPh>
    <phoneticPr fontId="2"/>
  </si>
  <si>
    <t>○○○○地域資源保全会</t>
    <rPh sb="4" eb="8">
      <t>チイキシゲン</t>
    </rPh>
    <rPh sb="8" eb="10">
      <t>ホゼン</t>
    </rPh>
    <rPh sb="10" eb="11">
      <t>カイ</t>
    </rPh>
    <phoneticPr fontId="2"/>
  </si>
  <si>
    <t>・・・</t>
  </si>
  <si>
    <t>・・・</t>
    <phoneticPr fontId="2"/>
  </si>
  <si>
    <t>2 購入・リース費</t>
  </si>
  <si>
    <t>4 その他</t>
  </si>
  <si>
    <t>1 日当</t>
  </si>
  <si>
    <t>交付金の受け取り（国分）</t>
    <rPh sb="0" eb="3">
      <t>コウフキン</t>
    </rPh>
    <rPh sb="4" eb="5">
      <t>ウ</t>
    </rPh>
    <rPh sb="6" eb="7">
      <t>ト</t>
    </rPh>
    <rPh sb="9" eb="10">
      <t>クニ</t>
    </rPh>
    <rPh sb="10" eb="11">
      <t>ブン</t>
    </rPh>
    <phoneticPr fontId="2"/>
  </si>
  <si>
    <t>お茶購入費</t>
    <rPh sb="1" eb="2">
      <t>チャ</t>
    </rPh>
    <rPh sb="2" eb="5">
      <t>コウニュウヒ</t>
    </rPh>
    <phoneticPr fontId="2"/>
  </si>
  <si>
    <t>日当（１，０００円×１０人）</t>
    <rPh sb="0" eb="2">
      <t>ニットウ</t>
    </rPh>
    <rPh sb="8" eb="9">
      <t>エン</t>
    </rPh>
    <rPh sb="12" eb="13">
      <t>ニン</t>
    </rPh>
    <phoneticPr fontId="2"/>
  </si>
  <si>
    <t>砂利購入費</t>
    <rPh sb="0" eb="2">
      <t>ジャリ</t>
    </rPh>
    <rPh sb="2" eb="5">
      <t>コウニュウヒ</t>
    </rPh>
    <phoneticPr fontId="2"/>
  </si>
  <si>
    <t>交付金の受け取り（国分）</t>
    <phoneticPr fontId="2"/>
  </si>
  <si>
    <t>日当（１，０００円×２５人）</t>
    <rPh sb="0" eb="2">
      <t>ニットウ</t>
    </rPh>
    <rPh sb="8" eb="9">
      <t>エン</t>
    </rPh>
    <rPh sb="12" eb="13">
      <t>ニン</t>
    </rPh>
    <phoneticPr fontId="2"/>
  </si>
  <si>
    <t>目地（モルタル）購入費</t>
    <rPh sb="0" eb="2">
      <t>メジ</t>
    </rPh>
    <rPh sb="8" eb="11">
      <t>コウニュウヒ</t>
    </rPh>
    <phoneticPr fontId="2"/>
  </si>
  <si>
    <t>日当（１，０００円×１３人）</t>
    <rPh sb="0" eb="2">
      <t>ニットウ</t>
    </rPh>
    <rPh sb="8" eb="9">
      <t>エン</t>
    </rPh>
    <rPh sb="12" eb="13">
      <t>ニン</t>
    </rPh>
    <phoneticPr fontId="2"/>
  </si>
  <si>
    <t>バックホウリース代（２台）</t>
    <rPh sb="8" eb="9">
      <t>ダイ</t>
    </rPh>
    <rPh sb="11" eb="12">
      <t>ダイ</t>
    </rPh>
    <phoneticPr fontId="2"/>
  </si>
  <si>
    <t>パソコンリース費用</t>
    <rPh sb="7" eb="9">
      <t>ヒヨウ</t>
    </rPh>
    <phoneticPr fontId="2"/>
  </si>
  <si>
    <t>利息</t>
    <rPh sb="0" eb="2">
      <t>リソク</t>
    </rPh>
    <phoneticPr fontId="2"/>
  </si>
  <si>
    <t>－</t>
    <phoneticPr fontId="2"/>
  </si>
  <si>
    <t>　3　外注費</t>
    <rPh sb="3" eb="6">
      <t>ガイチュウヒ</t>
    </rPh>
    <phoneticPr fontId="2"/>
  </si>
  <si>
    <t>　4　その他</t>
    <rPh sb="5" eb="6">
      <t>ホカ</t>
    </rPh>
    <phoneticPr fontId="2"/>
  </si>
  <si>
    <t>内　　容</t>
    <phoneticPr fontId="2"/>
  </si>
  <si>
    <t>分類</t>
    <phoneticPr fontId="2"/>
  </si>
  <si>
    <t>日付</t>
    <phoneticPr fontId="2"/>
  </si>
  <si>
    <t>領収書
番号</t>
    <phoneticPr fontId="2"/>
  </si>
  <si>
    <t>活動
実施日</t>
    <phoneticPr fontId="2"/>
  </si>
  <si>
    <t>備考</t>
    <phoneticPr fontId="2"/>
  </si>
  <si>
    <t>活動区分</t>
  </si>
  <si>
    <t>支出費目別金額</t>
    <phoneticPr fontId="2"/>
  </si>
  <si>
    <t>　1　日当</t>
    <phoneticPr fontId="2"/>
  </si>
  <si>
    <t>金額</t>
    <rPh sb="0" eb="2">
      <t>キンガク</t>
    </rPh>
    <phoneticPr fontId="2"/>
  </si>
  <si>
    <t>（円）</t>
    <phoneticPr fontId="2"/>
  </si>
  <si>
    <t>（様式第１－7号）（経理区分を１本化する場合）</t>
    <rPh sb="1" eb="3">
      <t>ヨウシキ</t>
    </rPh>
    <rPh sb="3" eb="4">
      <t>ダイ</t>
    </rPh>
    <rPh sb="7" eb="8">
      <t>ゴウ</t>
    </rPh>
    <rPh sb="10" eb="12">
      <t>ケイリ</t>
    </rPh>
    <rPh sb="12" eb="14">
      <t>クブン</t>
    </rPh>
    <rPh sb="16" eb="18">
      <t>ホンカ</t>
    </rPh>
    <rPh sb="20" eb="22">
      <t>バアイ</t>
    </rPh>
    <phoneticPr fontId="2"/>
  </si>
  <si>
    <t>（様式第１－7号）（経理区分を１本化しない場合）</t>
    <rPh sb="1" eb="3">
      <t>ヨウシキ</t>
    </rPh>
    <rPh sb="3" eb="4">
      <t>ダイ</t>
    </rPh>
    <rPh sb="7" eb="8">
      <t>ゴウ</t>
    </rPh>
    <phoneticPr fontId="2"/>
  </si>
  <si>
    <t>※活動区分には、様式第１－６号の「活動区分」と同じ項目にチェックをしてください。
　 なお、特例措置を適用した活動とは、実施要綱別紙１の第４の３、別紙２の第４の１の（３）及び２の（３）に基づき、活動要件又は活動内容の特例を適用し実施した活動になります。</t>
    <rPh sb="1" eb="3">
      <t>カツドウ</t>
    </rPh>
    <rPh sb="3" eb="5">
      <t>クブン</t>
    </rPh>
    <rPh sb="8" eb="10">
      <t>ヨウシキ</t>
    </rPh>
    <rPh sb="10" eb="11">
      <t>ダイ</t>
    </rPh>
    <rPh sb="14" eb="15">
      <t>ゴウ</t>
    </rPh>
    <rPh sb="17" eb="19">
      <t>カツドウ</t>
    </rPh>
    <rPh sb="19" eb="21">
      <t>クブン</t>
    </rPh>
    <rPh sb="25" eb="27">
      <t>コウモク</t>
    </rPh>
    <rPh sb="46" eb="48">
      <t>トクレイ</t>
    </rPh>
    <rPh sb="48" eb="50">
      <t>ソチ</t>
    </rPh>
    <rPh sb="51" eb="53">
      <t>テキヨウ</t>
    </rPh>
    <rPh sb="55" eb="57">
      <t>カツドウ</t>
    </rPh>
    <rPh sb="60" eb="62">
      <t>ジッシ</t>
    </rPh>
    <rPh sb="62" eb="64">
      <t>ヨウコウ</t>
    </rPh>
    <rPh sb="64" eb="66">
      <t>ベッシ</t>
    </rPh>
    <rPh sb="68" eb="69">
      <t>ダイ</t>
    </rPh>
    <rPh sb="73" eb="75">
      <t>ベッシ</t>
    </rPh>
    <rPh sb="77" eb="78">
      <t>ダイ</t>
    </rPh>
    <rPh sb="85" eb="86">
      <t>オヨ</t>
    </rPh>
    <rPh sb="93" eb="94">
      <t>モト</t>
    </rPh>
    <rPh sb="97" eb="99">
      <t>カツドウ</t>
    </rPh>
    <rPh sb="99" eb="101">
      <t>ヨウケン</t>
    </rPh>
    <rPh sb="101" eb="102">
      <t>マタ</t>
    </rPh>
    <rPh sb="103" eb="105">
      <t>カツドウ</t>
    </rPh>
    <rPh sb="105" eb="107">
      <t>ナイヨウ</t>
    </rPh>
    <rPh sb="108" eb="110">
      <t>トクレイ</t>
    </rPh>
    <rPh sb="111" eb="113">
      <t>テキヨウ</t>
    </rPh>
    <rPh sb="114" eb="116">
      <t>ジッシ</t>
    </rPh>
    <rPh sb="118" eb="120">
      <t>カツドウ</t>
    </rPh>
    <phoneticPr fontId="2"/>
  </si>
  <si>
    <t>農地維持
資源向上（長寿命化）
資源保全プラン</t>
    <rPh sb="0" eb="2">
      <t>ノウチ</t>
    </rPh>
    <rPh sb="2" eb="4">
      <t>イジ</t>
    </rPh>
    <rPh sb="5" eb="7">
      <t>シゲン</t>
    </rPh>
    <rPh sb="7" eb="9">
      <t>コウジョウ</t>
    </rPh>
    <rPh sb="10" eb="13">
      <t>チョウジュミョウ</t>
    </rPh>
    <rPh sb="13" eb="14">
      <t>カ</t>
    </rPh>
    <rPh sb="16" eb="18">
      <t>シゲン</t>
    </rPh>
    <rPh sb="18" eb="20">
      <t>ホゼン</t>
    </rPh>
    <phoneticPr fontId="2"/>
  </si>
  <si>
    <t>資源向上（共同）
広域化・体制強化
特例措置を適用した活動</t>
    <rPh sb="0" eb="2">
      <t>シゲン</t>
    </rPh>
    <rPh sb="2" eb="4">
      <t>コウジョウ</t>
    </rPh>
    <rPh sb="5" eb="7">
      <t>キョウドウ</t>
    </rPh>
    <phoneticPr fontId="2"/>
  </si>
  <si>
    <t>分類</t>
    <phoneticPr fontId="2"/>
  </si>
  <si>
    <t>内　　容</t>
    <phoneticPr fontId="2"/>
  </si>
  <si>
    <t>日付</t>
    <phoneticPr fontId="2"/>
  </si>
  <si>
    <t>　2　購入・リース費</t>
    <rPh sb="3" eb="5">
      <t>コウニュウ</t>
    </rPh>
    <rPh sb="9" eb="10">
      <t>ヒ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</si>
</sst>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#,##0_);[Red]\(#,##0\)"/>
    <numFmt numFmtId="178" formatCode="0_);[Red]\(0\)"/>
  </numFmts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sz val="14"/>
      <name val="ＭＳ Ｐゴシック"/>
      <family val="3"/>
      <charset val="128"/>
    </font>
    <font>
      <i/>
      <sz val="11"/>
      <color indexed="12"/>
      <name val="ＭＳ Ｐ明朝"/>
      <family val="1"/>
      <charset val="128"/>
    </font>
    <font>
      <sz val="11"/>
      <name val="ＭＳ Ｐ明朝"/>
      <family val="1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b/>
      <i/>
      <sz val="12"/>
      <name val="ＭＳ Ｐゴシック"/>
      <family val="3"/>
      <charset val="128"/>
    </font>
    <font>
      <i/>
      <sz val="11"/>
      <name val="ＭＳ Ｐ明朝"/>
      <family val="1"/>
      <charset val="128"/>
    </font>
    <font>
      <sz val="10"/>
      <name val="ＭＳ Ｐゴシック"/>
      <family val="3"/>
      <charset val="128"/>
    </font>
    <font>
      <b/>
      <i/>
      <sz val="12"/>
      <color rgb="FF0000FF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double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</cellStyleXfs>
  <cellXfs count="377">
    <xf numFmtId="0" fontId="0" fillId="0" borderId="0" xfId="0"/>
    <xf numFmtId="0" fontId="1" fillId="2" borderId="0" xfId="3" applyFill="1" applyBorder="1">
      <alignment vertical="center"/>
    </xf>
    <xf numFmtId="0" fontId="1" fillId="2" borderId="0" xfId="3" applyFill="1">
      <alignment vertical="center"/>
    </xf>
    <xf numFmtId="0" fontId="9" fillId="2" borderId="0" xfId="3" applyFont="1" applyFill="1" applyBorder="1" applyAlignment="1">
      <alignment vertical="center"/>
    </xf>
    <xf numFmtId="0" fontId="9" fillId="2" borderId="0" xfId="3" applyFont="1" applyFill="1" applyBorder="1" applyAlignment="1">
      <alignment horizontal="right" vertical="center"/>
    </xf>
    <xf numFmtId="0" fontId="9" fillId="2" borderId="0" xfId="3" applyFont="1" applyFill="1" applyBorder="1" applyAlignment="1">
      <alignment horizontal="center" vertical="center"/>
    </xf>
    <xf numFmtId="0" fontId="9" fillId="2" borderId="0" xfId="3" applyFont="1" applyFill="1" applyBorder="1" applyAlignment="1">
      <alignment horizontal="left" vertical="center"/>
    </xf>
    <xf numFmtId="0" fontId="9" fillId="2" borderId="0" xfId="3" applyFont="1" applyFill="1" applyBorder="1">
      <alignment vertical="center"/>
    </xf>
    <xf numFmtId="0" fontId="10" fillId="2" borderId="0" xfId="3" applyFont="1" applyFill="1" applyBorder="1" applyAlignment="1">
      <alignment vertical="center"/>
    </xf>
    <xf numFmtId="0" fontId="1" fillId="2" borderId="0" xfId="3" applyFill="1" applyBorder="1" applyAlignment="1">
      <alignment vertical="center"/>
    </xf>
    <xf numFmtId="0" fontId="1" fillId="2" borderId="1" xfId="3" applyFill="1" applyBorder="1">
      <alignment vertical="center"/>
    </xf>
    <xf numFmtId="0" fontId="0" fillId="2" borderId="2" xfId="0" applyFill="1" applyBorder="1"/>
    <xf numFmtId="0" fontId="0" fillId="2" borderId="0" xfId="0" applyFill="1" applyBorder="1"/>
    <xf numFmtId="0" fontId="0" fillId="2" borderId="0" xfId="0" applyFill="1"/>
    <xf numFmtId="176" fontId="1" fillId="2" borderId="3" xfId="0" applyNumberFormat="1" applyFont="1" applyFill="1" applyBorder="1" applyAlignment="1">
      <alignment horizontal="center" vertical="center"/>
    </xf>
    <xf numFmtId="177" fontId="1" fillId="2" borderId="3" xfId="1" applyNumberFormat="1" applyFont="1" applyFill="1" applyBorder="1" applyAlignment="1">
      <alignment horizontal="right" vertical="center" shrinkToFit="1"/>
    </xf>
    <xf numFmtId="177" fontId="1" fillId="2" borderId="4" xfId="1" applyNumberFormat="1" applyFont="1" applyFill="1" applyBorder="1" applyAlignment="1">
      <alignment horizontal="right" vertical="center"/>
    </xf>
    <xf numFmtId="177" fontId="1" fillId="2" borderId="5" xfId="1" applyNumberFormat="1" applyFont="1" applyFill="1" applyBorder="1" applyAlignment="1">
      <alignment horizontal="right" vertical="center"/>
    </xf>
    <xf numFmtId="177" fontId="1" fillId="2" borderId="6" xfId="1" applyNumberFormat="1" applyFont="1" applyFill="1" applyBorder="1" applyAlignment="1">
      <alignment horizontal="right" vertical="center"/>
    </xf>
    <xf numFmtId="177" fontId="1" fillId="2" borderId="7" xfId="1" applyNumberFormat="1" applyFont="1" applyFill="1" applyBorder="1" applyAlignment="1">
      <alignment horizontal="right" vertical="center"/>
    </xf>
    <xf numFmtId="0" fontId="1" fillId="2" borderId="3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vertical="center"/>
    </xf>
    <xf numFmtId="176" fontId="1" fillId="2" borderId="10" xfId="0" applyNumberFormat="1" applyFont="1" applyFill="1" applyBorder="1" applyAlignment="1">
      <alignment horizontal="center" vertical="center"/>
    </xf>
    <xf numFmtId="177" fontId="1" fillId="2" borderId="10" xfId="1" applyNumberFormat="1" applyFont="1" applyFill="1" applyBorder="1" applyAlignment="1">
      <alignment horizontal="right" vertical="center"/>
    </xf>
    <xf numFmtId="177" fontId="1" fillId="2" borderId="11" xfId="1" applyNumberFormat="1" applyFont="1" applyFill="1" applyBorder="1" applyAlignment="1">
      <alignment horizontal="right" vertical="center"/>
    </xf>
    <xf numFmtId="177" fontId="1" fillId="2" borderId="12" xfId="1" applyNumberFormat="1" applyFont="1" applyFill="1" applyBorder="1" applyAlignment="1">
      <alignment horizontal="right" vertical="center"/>
    </xf>
    <xf numFmtId="177" fontId="1" fillId="2" borderId="13" xfId="1" applyNumberFormat="1" applyFont="1" applyFill="1" applyBorder="1" applyAlignment="1">
      <alignment horizontal="right" vertical="center"/>
    </xf>
    <xf numFmtId="177" fontId="1" fillId="2" borderId="14" xfId="1" applyNumberFormat="1" applyFont="1" applyFill="1" applyBorder="1" applyAlignment="1">
      <alignment horizontal="right" vertical="center"/>
    </xf>
    <xf numFmtId="56" fontId="1" fillId="2" borderId="9" xfId="0" applyNumberFormat="1" applyFont="1" applyFill="1" applyBorder="1" applyAlignment="1">
      <alignment horizontal="center" vertical="center"/>
    </xf>
    <xf numFmtId="177" fontId="1" fillId="2" borderId="15" xfId="1" applyNumberFormat="1" applyFont="1" applyFill="1" applyBorder="1" applyAlignment="1">
      <alignment vertical="center"/>
    </xf>
    <xf numFmtId="177" fontId="1" fillId="2" borderId="16" xfId="1" applyNumberFormat="1" applyFont="1" applyFill="1" applyBorder="1" applyAlignment="1">
      <alignment vertical="center"/>
    </xf>
    <xf numFmtId="177" fontId="1" fillId="2" borderId="17" xfId="1" applyNumberFormat="1" applyFont="1" applyFill="1" applyBorder="1" applyAlignment="1">
      <alignment vertical="center"/>
    </xf>
    <xf numFmtId="177" fontId="1" fillId="2" borderId="18" xfId="1" applyNumberFormat="1" applyFont="1" applyFill="1" applyBorder="1" applyAlignment="1">
      <alignment vertical="center"/>
    </xf>
    <xf numFmtId="177" fontId="1" fillId="2" borderId="19" xfId="1" applyNumberFormat="1" applyFont="1" applyFill="1" applyBorder="1" applyAlignment="1">
      <alignment vertical="center"/>
    </xf>
    <xf numFmtId="177" fontId="1" fillId="2" borderId="20" xfId="1" applyNumberFormat="1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center" vertical="center"/>
    </xf>
    <xf numFmtId="38" fontId="7" fillId="2" borderId="0" xfId="1" applyFont="1" applyFill="1" applyBorder="1" applyAlignment="1">
      <alignment vertical="center"/>
    </xf>
    <xf numFmtId="38" fontId="1" fillId="2" borderId="0" xfId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11" fillId="2" borderId="0" xfId="4" applyFont="1" applyFill="1"/>
    <xf numFmtId="176" fontId="11" fillId="2" borderId="0" xfId="4" applyNumberFormat="1" applyFont="1" applyFill="1" applyBorder="1" applyAlignment="1">
      <alignment horizontal="left" vertical="center"/>
    </xf>
    <xf numFmtId="0" fontId="12" fillId="2" borderId="0" xfId="4" applyFont="1" applyFill="1" applyBorder="1" applyAlignment="1">
      <alignment horizontal="center" vertical="center" textRotation="255" wrapText="1"/>
    </xf>
    <xf numFmtId="0" fontId="15" fillId="2" borderId="0" xfId="4" applyFont="1" applyFill="1" applyBorder="1" applyAlignment="1">
      <alignment horizontal="center" vertical="center" textRotation="255" wrapText="1"/>
    </xf>
    <xf numFmtId="177" fontId="11" fillId="2" borderId="0" xfId="4" applyNumberFormat="1" applyFont="1" applyFill="1" applyBorder="1" applyAlignment="1">
      <alignment horizontal="right"/>
    </xf>
    <xf numFmtId="3" fontId="15" fillId="2" borderId="0" xfId="4" applyNumberFormat="1" applyFont="1" applyFill="1" applyBorder="1" applyAlignment="1">
      <alignment horizontal="right" vertical="center" wrapText="1"/>
    </xf>
    <xf numFmtId="177" fontId="11" fillId="2" borderId="0" xfId="4" applyNumberFormat="1" applyFont="1" applyFill="1" applyBorder="1" applyAlignment="1">
      <alignment horizontal="right" vertical="center"/>
    </xf>
    <xf numFmtId="177" fontId="15" fillId="2" borderId="0" xfId="4" applyNumberFormat="1" applyFont="1" applyFill="1" applyBorder="1" applyAlignment="1">
      <alignment horizontal="right" vertical="center"/>
    </xf>
    <xf numFmtId="0" fontId="11" fillId="2" borderId="0" xfId="4" applyFont="1" applyFill="1" applyBorder="1"/>
    <xf numFmtId="176" fontId="11" fillId="2" borderId="0" xfId="4" applyNumberFormat="1" applyFont="1" applyFill="1" applyBorder="1" applyAlignment="1">
      <alignment horizontal="center" vertical="center" shrinkToFit="1"/>
    </xf>
    <xf numFmtId="177" fontId="15" fillId="2" borderId="0" xfId="4" applyNumberFormat="1" applyFont="1" applyFill="1" applyBorder="1" applyAlignment="1">
      <alignment vertical="center"/>
    </xf>
    <xf numFmtId="177" fontId="15" fillId="2" borderId="0" xfId="2" applyNumberFormat="1" applyFont="1" applyFill="1" applyBorder="1" applyAlignment="1">
      <alignment horizontal="right" vertical="center"/>
    </xf>
    <xf numFmtId="0" fontId="11" fillId="2" borderId="0" xfId="4" applyFont="1" applyFill="1" applyBorder="1" applyAlignment="1">
      <alignment vertical="center"/>
    </xf>
    <xf numFmtId="0" fontId="5" fillId="2" borderId="0" xfId="5" applyFont="1" applyFill="1"/>
    <xf numFmtId="0" fontId="1" fillId="2" borderId="0" xfId="5" applyFont="1" applyFill="1" applyAlignment="1">
      <alignment vertical="center"/>
    </xf>
    <xf numFmtId="0" fontId="4" fillId="2" borderId="0" xfId="5" applyFont="1" applyFill="1" applyAlignment="1">
      <alignment vertical="center"/>
    </xf>
    <xf numFmtId="0" fontId="5" fillId="2" borderId="0" xfId="5" applyFont="1" applyFill="1" applyAlignment="1">
      <alignment vertical="center"/>
    </xf>
    <xf numFmtId="0" fontId="5" fillId="2" borderId="0" xfId="5" applyFont="1" applyFill="1" applyBorder="1"/>
    <xf numFmtId="0" fontId="4" fillId="2" borderId="0" xfId="5" applyFont="1" applyFill="1"/>
    <xf numFmtId="0" fontId="8" fillId="2" borderId="11" xfId="5" applyFont="1" applyFill="1" applyBorder="1" applyAlignment="1">
      <alignment horizontal="center" vertical="center" shrinkToFit="1"/>
    </xf>
    <xf numFmtId="0" fontId="4" fillId="2" borderId="0" xfId="5" applyFont="1" applyFill="1" applyBorder="1"/>
    <xf numFmtId="0" fontId="8" fillId="2" borderId="14" xfId="5" applyFont="1" applyFill="1" applyBorder="1" applyAlignment="1">
      <alignment horizontal="left" vertical="center"/>
    </xf>
    <xf numFmtId="0" fontId="8" fillId="2" borderId="24" xfId="5" applyFont="1" applyFill="1" applyBorder="1" applyAlignment="1">
      <alignment horizontal="left" vertical="center"/>
    </xf>
    <xf numFmtId="0" fontId="8" fillId="2" borderId="13" xfId="5" applyFont="1" applyFill="1" applyBorder="1" applyAlignment="1">
      <alignment horizontal="left" vertical="center"/>
    </xf>
    <xf numFmtId="0" fontId="8" fillId="2" borderId="4" xfId="5" applyFont="1" applyFill="1" applyBorder="1" applyAlignment="1">
      <alignment horizontal="center" vertical="center" shrinkToFit="1"/>
    </xf>
    <xf numFmtId="0" fontId="1" fillId="2" borderId="0" xfId="5" applyFill="1"/>
    <xf numFmtId="0" fontId="6" fillId="2" borderId="0" xfId="5" applyFont="1" applyFill="1" applyAlignment="1">
      <alignment vertical="center"/>
    </xf>
    <xf numFmtId="0" fontId="1" fillId="2" borderId="0" xfId="5" applyFill="1" applyAlignment="1">
      <alignment vertical="center"/>
    </xf>
    <xf numFmtId="0" fontId="1" fillId="2" borderId="0" xfId="5" applyFill="1" applyBorder="1"/>
    <xf numFmtId="0" fontId="11" fillId="2" borderId="0" xfId="0" applyFont="1" applyFill="1"/>
    <xf numFmtId="0" fontId="8" fillId="2" borderId="11" xfId="5" applyFont="1" applyFill="1" applyBorder="1" applyAlignment="1">
      <alignment horizontal="left" vertical="center"/>
    </xf>
    <xf numFmtId="0" fontId="10" fillId="2" borderId="25" xfId="3" applyFont="1" applyFill="1" applyBorder="1" applyAlignment="1">
      <alignment horizontal="center" vertical="center"/>
    </xf>
    <xf numFmtId="176" fontId="16" fillId="2" borderId="0" xfId="4" applyNumberFormat="1" applyFont="1" applyFill="1" applyBorder="1" applyAlignment="1">
      <alignment horizontal="left" vertical="center"/>
    </xf>
    <xf numFmtId="0" fontId="17" fillId="2" borderId="0" xfId="4" applyFont="1" applyFill="1" applyBorder="1" applyAlignment="1">
      <alignment horizontal="center" vertical="center" textRotation="255" wrapText="1"/>
    </xf>
    <xf numFmtId="176" fontId="0" fillId="2" borderId="3" xfId="0" applyNumberFormat="1" applyFont="1" applyFill="1" applyBorder="1" applyAlignment="1">
      <alignment horizontal="center" vertical="center"/>
    </xf>
    <xf numFmtId="176" fontId="0" fillId="2" borderId="26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0" fontId="1" fillId="2" borderId="25" xfId="0" applyNumberFormat="1" applyFont="1" applyFill="1" applyBorder="1" applyAlignment="1">
      <alignment horizontal="center" vertical="center"/>
    </xf>
    <xf numFmtId="0" fontId="1" fillId="2" borderId="24" xfId="0" applyNumberFormat="1" applyFont="1" applyFill="1" applyBorder="1" applyAlignment="1">
      <alignment horizontal="center" vertical="center"/>
    </xf>
    <xf numFmtId="177" fontId="1" fillId="2" borderId="3" xfId="1" applyNumberFormat="1" applyFont="1" applyFill="1" applyBorder="1" applyAlignment="1">
      <alignment horizontal="right" vertical="center" shrinkToFit="1"/>
    </xf>
    <xf numFmtId="177" fontId="1" fillId="2" borderId="4" xfId="1" applyNumberFormat="1" applyFont="1" applyFill="1" applyBorder="1" applyAlignment="1">
      <alignment horizontal="right" vertical="center"/>
    </xf>
    <xf numFmtId="177" fontId="1" fillId="2" borderId="5" xfId="1" applyNumberFormat="1" applyFont="1" applyFill="1" applyBorder="1" applyAlignment="1">
      <alignment horizontal="right" vertical="center"/>
    </xf>
    <xf numFmtId="177" fontId="1" fillId="2" borderId="6" xfId="1" applyNumberFormat="1" applyFont="1" applyFill="1" applyBorder="1" applyAlignment="1">
      <alignment horizontal="right" vertical="center"/>
    </xf>
    <xf numFmtId="177" fontId="1" fillId="2" borderId="7" xfId="1" applyNumberFormat="1" applyFont="1" applyFill="1" applyBorder="1" applyAlignment="1">
      <alignment horizontal="right" vertical="center"/>
    </xf>
    <xf numFmtId="0" fontId="0" fillId="2" borderId="3" xfId="0" applyFont="1" applyFill="1" applyBorder="1" applyAlignment="1">
      <alignment horizontal="center" vertical="center"/>
    </xf>
    <xf numFmtId="177" fontId="1" fillId="2" borderId="27" xfId="1" applyNumberFormat="1" applyFont="1" applyFill="1" applyBorder="1" applyAlignment="1">
      <alignment horizontal="right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28" xfId="0" applyFont="1" applyFill="1" applyBorder="1" applyAlignment="1">
      <alignment horizontal="center" vertical="center"/>
    </xf>
    <xf numFmtId="56" fontId="0" fillId="2" borderId="11" xfId="0" applyNumberFormat="1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56" fontId="1" fillId="2" borderId="4" xfId="0" applyNumberFormat="1" applyFont="1" applyFill="1" applyBorder="1" applyAlignment="1">
      <alignment vertical="center"/>
    </xf>
    <xf numFmtId="0" fontId="0" fillId="2" borderId="4" xfId="0" applyFont="1" applyFill="1" applyBorder="1" applyAlignment="1">
      <alignment horizontal="center" vertical="center"/>
    </xf>
    <xf numFmtId="177" fontId="1" fillId="2" borderId="11" xfId="1" applyNumberFormat="1" applyFont="1" applyFill="1" applyBorder="1" applyAlignment="1">
      <alignment horizontal="right" vertical="center"/>
    </xf>
    <xf numFmtId="177" fontId="1" fillId="2" borderId="14" xfId="1" applyNumberFormat="1" applyFont="1" applyFill="1" applyBorder="1" applyAlignment="1">
      <alignment horizontal="right" vertical="center"/>
    </xf>
    <xf numFmtId="177" fontId="1" fillId="2" borderId="13" xfId="1" applyNumberFormat="1" applyFont="1" applyFill="1" applyBorder="1" applyAlignment="1">
      <alignment horizontal="right" vertical="center"/>
    </xf>
    <xf numFmtId="0" fontId="9" fillId="2" borderId="0" xfId="3" applyFont="1" applyFill="1" applyBorder="1" applyAlignment="1"/>
    <xf numFmtId="0" fontId="1" fillId="2" borderId="0" xfId="3" applyFont="1" applyFill="1" applyBorder="1">
      <alignment vertical="center"/>
    </xf>
    <xf numFmtId="0" fontId="1" fillId="2" borderId="0" xfId="3" applyFont="1" applyFill="1">
      <alignment vertical="center"/>
    </xf>
    <xf numFmtId="0" fontId="1" fillId="2" borderId="0" xfId="3" applyFont="1" applyFill="1" applyBorder="1" applyAlignment="1">
      <alignment vertical="center"/>
    </xf>
    <xf numFmtId="0" fontId="1" fillId="2" borderId="0" xfId="0" applyFont="1" applyFill="1"/>
    <xf numFmtId="0" fontId="1" fillId="2" borderId="0" xfId="0" applyFont="1" applyFill="1" applyBorder="1" applyAlignment="1">
      <alignment horizontal="center" vertical="center"/>
    </xf>
    <xf numFmtId="38" fontId="13" fillId="2" borderId="0" xfId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5" applyFont="1" applyFill="1"/>
    <xf numFmtId="0" fontId="11" fillId="2" borderId="0" xfId="4" applyFont="1" applyFill="1" applyBorder="1" applyAlignment="1">
      <alignment horizontal="center" vertical="center"/>
    </xf>
    <xf numFmtId="38" fontId="1" fillId="2" borderId="0" xfId="1" applyFont="1" applyFill="1" applyBorder="1" applyAlignment="1">
      <alignment vertical="center"/>
    </xf>
    <xf numFmtId="0" fontId="10" fillId="2" borderId="25" xfId="3" applyFont="1" applyFill="1" applyBorder="1" applyAlignment="1">
      <alignment horizontal="center" vertical="center"/>
    </xf>
    <xf numFmtId="0" fontId="9" fillId="2" borderId="0" xfId="3" applyFont="1" applyFill="1" applyBorder="1" applyAlignment="1">
      <alignment horizontal="left"/>
    </xf>
    <xf numFmtId="0" fontId="1" fillId="2" borderId="1" xfId="3" applyFont="1" applyFill="1" applyBorder="1">
      <alignment vertical="center"/>
    </xf>
    <xf numFmtId="176" fontId="1" fillId="2" borderId="28" xfId="0" applyNumberFormat="1" applyFont="1" applyFill="1" applyBorder="1" applyAlignment="1">
      <alignment horizontal="center" vertical="center"/>
    </xf>
    <xf numFmtId="3" fontId="12" fillId="2" borderId="0" xfId="4" applyNumberFormat="1" applyFont="1" applyFill="1" applyBorder="1" applyAlignment="1">
      <alignment horizontal="right" vertical="center" wrapText="1"/>
    </xf>
    <xf numFmtId="177" fontId="12" fillId="2" borderId="0" xfId="4" applyNumberFormat="1" applyFont="1" applyFill="1" applyBorder="1" applyAlignment="1">
      <alignment vertical="center"/>
    </xf>
    <xf numFmtId="177" fontId="11" fillId="2" borderId="0" xfId="4" applyNumberFormat="1" applyFont="1" applyFill="1" applyBorder="1" applyAlignment="1">
      <alignment horizontal="right" vertical="center" shrinkToFit="1" readingOrder="1"/>
    </xf>
    <xf numFmtId="0" fontId="10" fillId="2" borderId="25" xfId="3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vertical="center"/>
    </xf>
    <xf numFmtId="0" fontId="1" fillId="2" borderId="25" xfId="0" applyFont="1" applyFill="1" applyBorder="1" applyAlignment="1">
      <alignment vertical="center"/>
    </xf>
    <xf numFmtId="177" fontId="1" fillId="2" borderId="38" xfId="1" applyNumberFormat="1" applyFont="1" applyFill="1" applyBorder="1" applyAlignment="1">
      <alignment horizontal="right" vertical="center"/>
    </xf>
    <xf numFmtId="0" fontId="14" fillId="2" borderId="0" xfId="4" applyFont="1" applyFill="1" applyBorder="1" applyAlignment="1">
      <alignment vertical="center" wrapText="1" shrinkToFit="1" readingOrder="1"/>
    </xf>
    <xf numFmtId="0" fontId="8" fillId="2" borderId="0" xfId="5" applyFont="1" applyFill="1" applyBorder="1" applyAlignment="1">
      <alignment vertical="center" wrapText="1"/>
    </xf>
    <xf numFmtId="0" fontId="8" fillId="2" borderId="0" xfId="5" applyFont="1" applyFill="1" applyBorder="1" applyAlignment="1">
      <alignment horizontal="left" vertical="center" wrapText="1"/>
    </xf>
    <xf numFmtId="177" fontId="11" fillId="2" borderId="0" xfId="4" applyNumberFormat="1" applyFont="1" applyFill="1" applyBorder="1" applyAlignment="1">
      <alignment horizontal="center" vertical="center" shrinkToFit="1" readingOrder="1"/>
    </xf>
    <xf numFmtId="0" fontId="8" fillId="2" borderId="0" xfId="5" applyFont="1" applyFill="1" applyBorder="1" applyAlignment="1">
      <alignment horizontal="left" vertical="center"/>
    </xf>
    <xf numFmtId="176" fontId="1" fillId="2" borderId="3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Alignment="1">
      <alignment horizontal="left" vertical="center"/>
    </xf>
    <xf numFmtId="0" fontId="0" fillId="2" borderId="25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vertical="center" wrapText="1"/>
    </xf>
    <xf numFmtId="0" fontId="1" fillId="2" borderId="66" xfId="0" applyNumberFormat="1" applyFont="1" applyFill="1" applyBorder="1" applyAlignment="1">
      <alignment horizontal="left" vertical="center"/>
    </xf>
    <xf numFmtId="177" fontId="1" fillId="2" borderId="70" xfId="1" applyNumberFormat="1" applyFont="1" applyFill="1" applyBorder="1" applyAlignment="1">
      <alignment horizontal="right" vertical="center"/>
    </xf>
    <xf numFmtId="177" fontId="1" fillId="2" borderId="71" xfId="1" applyNumberFormat="1" applyFont="1" applyFill="1" applyBorder="1" applyAlignment="1">
      <alignment horizontal="right" vertical="center"/>
    </xf>
    <xf numFmtId="0" fontId="1" fillId="2" borderId="67" xfId="0" applyNumberFormat="1" applyFont="1" applyFill="1" applyBorder="1" applyAlignment="1">
      <alignment horizontal="left" vertical="center"/>
    </xf>
    <xf numFmtId="0" fontId="1" fillId="2" borderId="0" xfId="0" applyNumberFormat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176" fontId="1" fillId="2" borderId="67" xfId="0" applyNumberFormat="1" applyFont="1" applyFill="1" applyBorder="1" applyAlignment="1">
      <alignment horizontal="center" vertical="center"/>
    </xf>
    <xf numFmtId="177" fontId="1" fillId="2" borderId="38" xfId="1" applyNumberFormat="1" applyFont="1" applyFill="1" applyBorder="1" applyAlignment="1">
      <alignment vertical="center"/>
    </xf>
    <xf numFmtId="0" fontId="1" fillId="2" borderId="72" xfId="0" applyFont="1" applyFill="1" applyBorder="1" applyAlignment="1">
      <alignment vertical="center"/>
    </xf>
    <xf numFmtId="0" fontId="1" fillId="2" borderId="73" xfId="0" applyFont="1" applyFill="1" applyBorder="1" applyAlignment="1">
      <alignment vertical="center"/>
    </xf>
    <xf numFmtId="176" fontId="1" fillId="2" borderId="66" xfId="0" applyNumberFormat="1" applyFont="1" applyFill="1" applyBorder="1" applyAlignment="1">
      <alignment horizontal="center" vertical="center"/>
    </xf>
    <xf numFmtId="177" fontId="1" fillId="2" borderId="71" xfId="1" applyNumberFormat="1" applyFont="1" applyFill="1" applyBorder="1" applyAlignment="1">
      <alignment vertical="center"/>
    </xf>
    <xf numFmtId="0" fontId="1" fillId="2" borderId="0" xfId="0" applyFont="1" applyFill="1" applyBorder="1"/>
    <xf numFmtId="0" fontId="1" fillId="2" borderId="0" xfId="0" applyNumberFormat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left" vertical="center"/>
    </xf>
    <xf numFmtId="0" fontId="1" fillId="2" borderId="36" xfId="0" applyFont="1" applyFill="1" applyBorder="1" applyAlignment="1">
      <alignment vertical="center"/>
    </xf>
    <xf numFmtId="0" fontId="0" fillId="2" borderId="37" xfId="0" applyFont="1" applyFill="1" applyBorder="1" applyAlignment="1">
      <alignment horizontal="left" vertical="top" wrapText="1"/>
    </xf>
    <xf numFmtId="0" fontId="1" fillId="2" borderId="37" xfId="0" applyFont="1" applyFill="1" applyBorder="1" applyAlignment="1">
      <alignment vertical="center"/>
    </xf>
    <xf numFmtId="0" fontId="0" fillId="2" borderId="64" xfId="0" applyFont="1" applyFill="1" applyBorder="1" applyAlignment="1">
      <alignment vertical="center" wrapText="1"/>
    </xf>
    <xf numFmtId="0" fontId="0" fillId="2" borderId="24" xfId="0" applyFont="1" applyFill="1" applyBorder="1" applyAlignment="1">
      <alignment horizontal="left" vertical="top" wrapText="1"/>
    </xf>
    <xf numFmtId="0" fontId="1" fillId="2" borderId="24" xfId="0" applyFont="1" applyFill="1" applyBorder="1" applyAlignment="1">
      <alignment vertical="center"/>
    </xf>
    <xf numFmtId="0" fontId="1" fillId="2" borderId="76" xfId="0" applyFont="1" applyFill="1" applyBorder="1" applyAlignment="1">
      <alignment vertical="center"/>
    </xf>
    <xf numFmtId="0" fontId="0" fillId="2" borderId="9" xfId="0" applyFont="1" applyFill="1" applyBorder="1" applyAlignment="1">
      <alignment vertical="center" wrapText="1"/>
    </xf>
    <xf numFmtId="0" fontId="4" fillId="2" borderId="0" xfId="5" applyFont="1" applyFill="1" applyAlignment="1">
      <alignment vertical="center"/>
    </xf>
    <xf numFmtId="0" fontId="5" fillId="2" borderId="0" xfId="5" applyFont="1" applyFill="1" applyAlignment="1">
      <alignment vertical="center"/>
    </xf>
    <xf numFmtId="0" fontId="0" fillId="2" borderId="0" xfId="5" applyFont="1" applyFill="1" applyAlignment="1">
      <alignment vertical="center"/>
    </xf>
    <xf numFmtId="0" fontId="5" fillId="2" borderId="0" xfId="5" applyFont="1" applyFill="1" applyAlignment="1"/>
    <xf numFmtId="176" fontId="1" fillId="2" borderId="4" xfId="0" applyNumberFormat="1" applyFont="1" applyFill="1" applyBorder="1" applyAlignment="1">
      <alignment vertical="center"/>
    </xf>
    <xf numFmtId="176" fontId="1" fillId="2" borderId="66" xfId="0" applyNumberFormat="1" applyFont="1" applyFill="1" applyBorder="1" applyAlignment="1">
      <alignment vertical="center"/>
    </xf>
    <xf numFmtId="0" fontId="1" fillId="2" borderId="5" xfId="0" applyNumberFormat="1" applyFont="1" applyFill="1" applyBorder="1" applyAlignment="1">
      <alignment vertical="center"/>
    </xf>
    <xf numFmtId="0" fontId="1" fillId="2" borderId="12" xfId="0" applyNumberFormat="1" applyFont="1" applyFill="1" applyBorder="1" applyAlignment="1">
      <alignment vertical="center"/>
    </xf>
    <xf numFmtId="0" fontId="1" fillId="2" borderId="12" xfId="0" applyNumberFormat="1" applyFont="1" applyFill="1" applyBorder="1" applyAlignment="1">
      <alignment horizontal="center" vertical="center"/>
    </xf>
    <xf numFmtId="0" fontId="1" fillId="2" borderId="51" xfId="0" applyNumberFormat="1" applyFont="1" applyFill="1" applyBorder="1" applyAlignment="1">
      <alignment vertical="center"/>
    </xf>
    <xf numFmtId="178" fontId="1" fillId="2" borderId="3" xfId="1" applyNumberFormat="1" applyFont="1" applyFill="1" applyBorder="1" applyAlignment="1">
      <alignment horizontal="right" vertical="center" shrinkToFit="1"/>
    </xf>
    <xf numFmtId="178" fontId="1" fillId="2" borderId="4" xfId="1" applyNumberFormat="1" applyFont="1" applyFill="1" applyBorder="1" applyAlignment="1">
      <alignment horizontal="right" vertical="center"/>
    </xf>
    <xf numFmtId="178" fontId="1" fillId="2" borderId="5" xfId="1" applyNumberFormat="1" applyFont="1" applyFill="1" applyBorder="1" applyAlignment="1">
      <alignment horizontal="right" vertical="center"/>
    </xf>
    <xf numFmtId="178" fontId="1" fillId="2" borderId="10" xfId="1" applyNumberFormat="1" applyFont="1" applyFill="1" applyBorder="1" applyAlignment="1">
      <alignment horizontal="right" vertical="center"/>
    </xf>
    <xf numFmtId="178" fontId="1" fillId="2" borderId="66" xfId="1" applyNumberFormat="1" applyFont="1" applyFill="1" applyBorder="1" applyAlignment="1">
      <alignment horizontal="right" vertical="center"/>
    </xf>
    <xf numFmtId="178" fontId="1" fillId="2" borderId="12" xfId="1" applyNumberFormat="1" applyFont="1" applyFill="1" applyBorder="1" applyAlignment="1">
      <alignment horizontal="right" vertical="center"/>
    </xf>
    <xf numFmtId="178" fontId="1" fillId="2" borderId="10" xfId="0" applyNumberFormat="1" applyFont="1" applyFill="1" applyBorder="1" applyAlignment="1">
      <alignment horizontal="right" vertical="center"/>
    </xf>
    <xf numFmtId="178" fontId="1" fillId="2" borderId="66" xfId="0" applyNumberFormat="1" applyFont="1" applyFill="1" applyBorder="1" applyAlignment="1">
      <alignment horizontal="right" vertical="center"/>
    </xf>
    <xf numFmtId="178" fontId="1" fillId="2" borderId="28" xfId="0" applyNumberFormat="1" applyFont="1" applyFill="1" applyBorder="1" applyAlignment="1">
      <alignment horizontal="right" vertical="center"/>
    </xf>
    <xf numFmtId="178" fontId="1" fillId="2" borderId="67" xfId="0" applyNumberFormat="1" applyFont="1" applyFill="1" applyBorder="1" applyAlignment="1">
      <alignment horizontal="right" vertical="center"/>
    </xf>
    <xf numFmtId="178" fontId="1" fillId="2" borderId="51" xfId="1" applyNumberFormat="1" applyFont="1" applyFill="1" applyBorder="1" applyAlignment="1">
      <alignment horizontal="right" vertical="center"/>
    </xf>
    <xf numFmtId="178" fontId="1" fillId="2" borderId="3" xfId="1" applyNumberFormat="1" applyFont="1" applyFill="1" applyBorder="1" applyAlignment="1">
      <alignment horizontal="right" vertical="center"/>
    </xf>
    <xf numFmtId="178" fontId="1" fillId="2" borderId="3" xfId="0" applyNumberFormat="1" applyFont="1" applyFill="1" applyBorder="1" applyAlignment="1">
      <alignment vertical="center"/>
    </xf>
    <xf numFmtId="178" fontId="1" fillId="2" borderId="10" xfId="0" applyNumberFormat="1" applyFont="1" applyFill="1" applyBorder="1" applyAlignment="1">
      <alignment horizontal="center" vertical="center"/>
    </xf>
    <xf numFmtId="178" fontId="1" fillId="2" borderId="28" xfId="0" applyNumberFormat="1" applyFont="1" applyFill="1" applyBorder="1" applyAlignment="1">
      <alignment horizontal="center" vertical="center"/>
    </xf>
    <xf numFmtId="178" fontId="1" fillId="2" borderId="10" xfId="1" applyNumberFormat="1" applyFont="1" applyFill="1" applyBorder="1" applyAlignment="1">
      <alignment horizontal="right" vertical="center" shrinkToFit="1"/>
    </xf>
    <xf numFmtId="178" fontId="1" fillId="2" borderId="28" xfId="1" applyNumberFormat="1" applyFont="1" applyFill="1" applyBorder="1" applyAlignment="1">
      <alignment horizontal="right" vertical="center" shrinkToFit="1"/>
    </xf>
    <xf numFmtId="178" fontId="1" fillId="2" borderId="67" xfId="1" applyNumberFormat="1" applyFont="1" applyFill="1" applyBorder="1" applyAlignment="1">
      <alignment horizontal="right" vertical="center"/>
    </xf>
    <xf numFmtId="177" fontId="1" fillId="0" borderId="5" xfId="1" applyNumberFormat="1" applyFont="1" applyFill="1" applyBorder="1" applyAlignment="1">
      <alignment horizontal="right" vertical="center"/>
    </xf>
    <xf numFmtId="178" fontId="0" fillId="2" borderId="31" xfId="0" applyNumberFormat="1" applyFont="1" applyFill="1" applyBorder="1" applyAlignment="1">
      <alignment horizontal="center" vertical="center"/>
    </xf>
    <xf numFmtId="176" fontId="0" fillId="2" borderId="49" xfId="0" applyNumberFormat="1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178" fontId="0" fillId="2" borderId="34" xfId="0" applyNumberFormat="1" applyFont="1" applyFill="1" applyBorder="1" applyAlignment="1">
      <alignment horizontal="center" vertical="center"/>
    </xf>
    <xf numFmtId="176" fontId="0" fillId="2" borderId="68" xfId="0" applyNumberFormat="1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vertical="center"/>
    </xf>
    <xf numFmtId="0" fontId="0" fillId="2" borderId="40" xfId="0" applyFont="1" applyFill="1" applyBorder="1" applyAlignment="1">
      <alignment vertical="center"/>
    </xf>
    <xf numFmtId="0" fontId="0" fillId="2" borderId="41" xfId="0" applyFont="1" applyFill="1" applyBorder="1" applyAlignment="1">
      <alignment vertical="center"/>
    </xf>
    <xf numFmtId="176" fontId="0" fillId="2" borderId="10" xfId="0" applyNumberFormat="1" applyFont="1" applyFill="1" applyBorder="1" applyAlignment="1">
      <alignment horizontal="center" vertical="center"/>
    </xf>
    <xf numFmtId="0" fontId="0" fillId="2" borderId="66" xfId="0" applyNumberFormat="1" applyFont="1" applyFill="1" applyBorder="1" applyAlignment="1">
      <alignment horizontal="left" vertical="center"/>
    </xf>
    <xf numFmtId="176" fontId="0" fillId="2" borderId="28" xfId="0" applyNumberFormat="1" applyFont="1" applyFill="1" applyBorder="1" applyAlignment="1">
      <alignment horizontal="center" vertical="center"/>
    </xf>
    <xf numFmtId="0" fontId="0" fillId="2" borderId="67" xfId="0" applyNumberFormat="1" applyFont="1" applyFill="1" applyBorder="1" applyAlignment="1">
      <alignment horizontal="left" vertical="center"/>
    </xf>
    <xf numFmtId="0" fontId="12" fillId="2" borderId="0" xfId="4" applyFont="1" applyFill="1" applyBorder="1" applyAlignment="1">
      <alignment horizontal="center" vertical="center" textRotation="255" wrapText="1"/>
    </xf>
    <xf numFmtId="0" fontId="11" fillId="2" borderId="44" xfId="4" applyFont="1" applyFill="1" applyBorder="1" applyAlignment="1">
      <alignment horizontal="center" vertical="center"/>
    </xf>
    <xf numFmtId="0" fontId="11" fillId="2" borderId="45" xfId="4" applyFont="1" applyFill="1" applyBorder="1" applyAlignment="1">
      <alignment horizontal="center" vertical="center"/>
    </xf>
    <xf numFmtId="0" fontId="11" fillId="2" borderId="44" xfId="4" applyFont="1" applyFill="1" applyBorder="1" applyAlignment="1">
      <alignment horizontal="center" vertical="center" shrinkToFit="1"/>
    </xf>
    <xf numFmtId="0" fontId="11" fillId="2" borderId="45" xfId="4" applyFont="1" applyFill="1" applyBorder="1" applyAlignment="1">
      <alignment horizontal="center" vertical="center" shrinkToFit="1"/>
    </xf>
    <xf numFmtId="177" fontId="11" fillId="2" borderId="14" xfId="4" applyNumberFormat="1" applyFont="1" applyFill="1" applyBorder="1" applyAlignment="1">
      <alignment horizontal="center" vertical="center" shrinkToFit="1" readingOrder="1"/>
    </xf>
    <xf numFmtId="177" fontId="11" fillId="2" borderId="13" xfId="4" applyNumberFormat="1" applyFont="1" applyFill="1" applyBorder="1" applyAlignment="1">
      <alignment horizontal="center" vertical="center" shrinkToFit="1" readingOrder="1"/>
    </xf>
    <xf numFmtId="0" fontId="9" fillId="2" borderId="0" xfId="3" applyFont="1" applyFill="1" applyBorder="1" applyAlignment="1">
      <alignment horizontal="left"/>
    </xf>
    <xf numFmtId="0" fontId="1" fillId="2" borderId="52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 wrapText="1"/>
    </xf>
    <xf numFmtId="0" fontId="10" fillId="2" borderId="25" xfId="3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 wrapText="1"/>
    </xf>
    <xf numFmtId="0" fontId="1" fillId="2" borderId="63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" fillId="2" borderId="60" xfId="0" applyFont="1" applyFill="1" applyBorder="1" applyAlignment="1">
      <alignment horizontal="center" vertical="center" wrapText="1" shrinkToFit="1"/>
    </xf>
    <xf numFmtId="0" fontId="1" fillId="2" borderId="56" xfId="0" applyFont="1" applyFill="1" applyBorder="1" applyAlignment="1">
      <alignment horizontal="center" vertical="center" wrapText="1" shrinkToFit="1"/>
    </xf>
    <xf numFmtId="0" fontId="1" fillId="2" borderId="63" xfId="0" applyFont="1" applyFill="1" applyBorder="1" applyAlignment="1">
      <alignment horizontal="center" vertical="center" wrapText="1" shrinkToFit="1"/>
    </xf>
    <xf numFmtId="0" fontId="1" fillId="2" borderId="36" xfId="0" applyFont="1" applyFill="1" applyBorder="1" applyAlignment="1">
      <alignment horizontal="center" vertical="center" wrapText="1" shrinkToFit="1"/>
    </xf>
    <xf numFmtId="0" fontId="1" fillId="2" borderId="37" xfId="0" applyFont="1" applyFill="1" applyBorder="1" applyAlignment="1">
      <alignment horizontal="center" vertical="center" wrapText="1" shrinkToFit="1"/>
    </xf>
    <xf numFmtId="0" fontId="1" fillId="2" borderId="64" xfId="0" applyFont="1" applyFill="1" applyBorder="1" applyAlignment="1">
      <alignment horizontal="center" vertical="center" wrapText="1" shrinkToFit="1"/>
    </xf>
    <xf numFmtId="0" fontId="11" fillId="2" borderId="14" xfId="4" applyFont="1" applyFill="1" applyBorder="1" applyAlignment="1">
      <alignment horizontal="left" vertical="center" shrinkToFit="1"/>
    </xf>
    <xf numFmtId="0" fontId="11" fillId="2" borderId="13" xfId="4" applyFont="1" applyFill="1" applyBorder="1" applyAlignment="1">
      <alignment horizontal="left" vertical="center" shrinkToFit="1"/>
    </xf>
    <xf numFmtId="177" fontId="11" fillId="2" borderId="14" xfId="4" applyNumberFormat="1" applyFont="1" applyFill="1" applyBorder="1" applyAlignment="1">
      <alignment horizontal="right" vertical="center" shrinkToFit="1" readingOrder="1"/>
    </xf>
    <xf numFmtId="177" fontId="11" fillId="2" borderId="13" xfId="4" applyNumberFormat="1" applyFont="1" applyFill="1" applyBorder="1" applyAlignment="1">
      <alignment horizontal="right" vertical="center" shrinkToFit="1" readingOrder="1"/>
    </xf>
    <xf numFmtId="177" fontId="11" fillId="2" borderId="47" xfId="4" applyNumberFormat="1" applyFont="1" applyFill="1" applyBorder="1" applyAlignment="1">
      <alignment horizontal="right" vertical="center" shrinkToFit="1" readingOrder="1"/>
    </xf>
    <xf numFmtId="177" fontId="11" fillId="2" borderId="29" xfId="4" applyNumberFormat="1" applyFont="1" applyFill="1" applyBorder="1" applyAlignment="1">
      <alignment horizontal="right" vertical="center" shrinkToFit="1" readingOrder="1"/>
    </xf>
    <xf numFmtId="0" fontId="11" fillId="2" borderId="14" xfId="4" applyFont="1" applyFill="1" applyBorder="1" applyAlignment="1">
      <alignment horizontal="center" vertical="center" shrinkToFit="1"/>
    </xf>
    <xf numFmtId="0" fontId="11" fillId="2" borderId="13" xfId="4" applyFont="1" applyFill="1" applyBorder="1" applyAlignment="1">
      <alignment horizontal="center" vertical="center" shrinkToFit="1"/>
    </xf>
    <xf numFmtId="177" fontId="11" fillId="2" borderId="47" xfId="4" applyNumberFormat="1" applyFont="1" applyFill="1" applyBorder="1" applyAlignment="1">
      <alignment horizontal="center" vertical="center" shrinkToFit="1" readingOrder="1"/>
    </xf>
    <xf numFmtId="177" fontId="11" fillId="2" borderId="29" xfId="4" applyNumberFormat="1" applyFont="1" applyFill="1" applyBorder="1" applyAlignment="1">
      <alignment horizontal="center" vertical="center" shrinkToFit="1" readingOrder="1"/>
    </xf>
    <xf numFmtId="176" fontId="11" fillId="2" borderId="25" xfId="4" applyNumberFormat="1" applyFont="1" applyFill="1" applyBorder="1" applyAlignment="1">
      <alignment horizontal="left" vertical="center"/>
    </xf>
    <xf numFmtId="176" fontId="11" fillId="2" borderId="25" xfId="4" applyNumberFormat="1" applyFont="1" applyFill="1" applyBorder="1" applyAlignment="1">
      <alignment horizontal="right"/>
    </xf>
    <xf numFmtId="0" fontId="0" fillId="2" borderId="66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11" fillId="2" borderId="14" xfId="4" applyFont="1" applyFill="1" applyBorder="1" applyAlignment="1">
      <alignment horizontal="center" vertical="center" wrapText="1" shrinkToFit="1" readingOrder="1"/>
    </xf>
    <xf numFmtId="0" fontId="11" fillId="2" borderId="13" xfId="4" applyFont="1" applyFill="1" applyBorder="1" applyAlignment="1">
      <alignment horizontal="center" vertical="center" wrapText="1" shrinkToFit="1" readingOrder="1"/>
    </xf>
    <xf numFmtId="0" fontId="8" fillId="2" borderId="14" xfId="5" applyFont="1" applyFill="1" applyBorder="1" applyAlignment="1">
      <alignment horizontal="left" vertical="center"/>
    </xf>
    <xf numFmtId="0" fontId="8" fillId="2" borderId="24" xfId="5" applyFont="1" applyFill="1" applyBorder="1" applyAlignment="1">
      <alignment horizontal="left" vertical="center"/>
    </xf>
    <xf numFmtId="0" fontId="8" fillId="2" borderId="13" xfId="5" applyFont="1" applyFill="1" applyBorder="1" applyAlignment="1">
      <alignment horizontal="left" vertical="center"/>
    </xf>
    <xf numFmtId="177" fontId="11" fillId="2" borderId="44" xfId="4" applyNumberFormat="1" applyFont="1" applyFill="1" applyBorder="1" applyAlignment="1">
      <alignment horizontal="right" vertical="center" shrinkToFit="1" readingOrder="1"/>
    </xf>
    <xf numFmtId="177" fontId="11" fillId="2" borderId="45" xfId="4" applyNumberFormat="1" applyFont="1" applyFill="1" applyBorder="1" applyAlignment="1">
      <alignment horizontal="right" vertical="center" shrinkToFit="1" readingOrder="1"/>
    </xf>
    <xf numFmtId="0" fontId="0" fillId="2" borderId="14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47" xfId="0" applyFont="1" applyFill="1" applyBorder="1" applyAlignment="1">
      <alignment horizontal="center" vertical="center" wrapText="1"/>
    </xf>
    <xf numFmtId="0" fontId="0" fillId="2" borderId="79" xfId="0" applyFont="1" applyFill="1" applyBorder="1" applyAlignment="1">
      <alignment horizontal="center" vertical="center" wrapText="1"/>
    </xf>
    <xf numFmtId="177" fontId="11" fillId="2" borderId="44" xfId="4" applyNumberFormat="1" applyFont="1" applyFill="1" applyBorder="1" applyAlignment="1">
      <alignment horizontal="center" vertical="center" shrinkToFit="1" readingOrder="1"/>
    </xf>
    <xf numFmtId="177" fontId="11" fillId="2" borderId="45" xfId="4" applyNumberFormat="1" applyFont="1" applyFill="1" applyBorder="1" applyAlignment="1">
      <alignment horizontal="center" vertical="center" shrinkToFit="1" readingOrder="1"/>
    </xf>
    <xf numFmtId="0" fontId="0" fillId="2" borderId="0" xfId="0" applyFont="1" applyFill="1" applyBorder="1" applyAlignment="1">
      <alignment horizontal="left" vertical="center" wrapText="1"/>
    </xf>
    <xf numFmtId="0" fontId="0" fillId="2" borderId="30" xfId="0" applyFont="1" applyFill="1" applyBorder="1" applyAlignment="1">
      <alignment horizontal="center" vertical="center"/>
    </xf>
    <xf numFmtId="0" fontId="0" fillId="2" borderId="48" xfId="0" applyFont="1" applyFill="1" applyBorder="1" applyAlignment="1">
      <alignment horizontal="center" vertical="center"/>
    </xf>
    <xf numFmtId="0" fontId="0" fillId="2" borderId="75" xfId="0" applyFont="1" applyFill="1" applyBorder="1" applyAlignment="1">
      <alignment horizontal="center" vertical="center"/>
    </xf>
    <xf numFmtId="0" fontId="1" fillId="2" borderId="77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1" fillId="2" borderId="47" xfId="4" applyFont="1" applyFill="1" applyBorder="1" applyAlignment="1">
      <alignment horizontal="center" vertical="center" shrinkToFit="1"/>
    </xf>
    <xf numFmtId="0" fontId="11" fillId="2" borderId="29" xfId="4" applyFont="1" applyFill="1" applyBorder="1" applyAlignment="1">
      <alignment horizontal="center" vertical="center" shrinkToFit="1"/>
    </xf>
    <xf numFmtId="0" fontId="8" fillId="2" borderId="11" xfId="5" applyFont="1" applyFill="1" applyBorder="1" applyAlignment="1">
      <alignment horizontal="left" vertical="center"/>
    </xf>
    <xf numFmtId="0" fontId="8" fillId="2" borderId="11" xfId="5" applyFont="1" applyFill="1" applyBorder="1" applyAlignment="1">
      <alignment horizontal="center" vertical="center"/>
    </xf>
    <xf numFmtId="0" fontId="11" fillId="2" borderId="11" xfId="4" applyFont="1" applyFill="1" applyBorder="1" applyAlignment="1">
      <alignment horizontal="left" vertical="center" shrinkToFit="1"/>
    </xf>
    <xf numFmtId="0" fontId="11" fillId="2" borderId="42" xfId="4" applyFont="1" applyFill="1" applyBorder="1" applyAlignment="1">
      <alignment horizontal="left" vertical="center" shrinkToFit="1"/>
    </xf>
    <xf numFmtId="0" fontId="11" fillId="2" borderId="43" xfId="4" applyFont="1" applyFill="1" applyBorder="1" applyAlignment="1">
      <alignment horizontal="left" vertical="center" shrinkToFi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 shrinkToFit="1"/>
    </xf>
    <xf numFmtId="0" fontId="1" fillId="2" borderId="58" xfId="0" applyFont="1" applyFill="1" applyBorder="1" applyAlignment="1">
      <alignment horizontal="center" vertical="center" shrinkToFit="1"/>
    </xf>
    <xf numFmtId="0" fontId="1" fillId="2" borderId="59" xfId="0" applyFont="1" applyFill="1" applyBorder="1" applyAlignment="1">
      <alignment horizontal="center" vertical="center" shrinkToFit="1"/>
    </xf>
    <xf numFmtId="0" fontId="1" fillId="2" borderId="57" xfId="0" applyFont="1" applyFill="1" applyBorder="1" applyAlignment="1">
      <alignment horizontal="center" vertical="center"/>
    </xf>
    <xf numFmtId="0" fontId="1" fillId="2" borderId="58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 shrinkToFit="1"/>
    </xf>
    <xf numFmtId="0" fontId="1" fillId="2" borderId="49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/>
    </xf>
    <xf numFmtId="0" fontId="0" fillId="2" borderId="49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/>
    </xf>
    <xf numFmtId="0" fontId="0" fillId="2" borderId="55" xfId="0" applyFont="1" applyFill="1" applyBorder="1" applyAlignment="1">
      <alignment horizontal="center" vertical="center" wrapText="1"/>
    </xf>
    <xf numFmtId="0" fontId="0" fillId="2" borderId="63" xfId="0" applyFont="1" applyFill="1" applyBorder="1" applyAlignment="1">
      <alignment horizontal="center" vertical="center" wrapText="1"/>
    </xf>
    <xf numFmtId="0" fontId="0" fillId="2" borderId="32" xfId="0" applyFont="1" applyFill="1" applyBorder="1" applyAlignment="1">
      <alignment horizontal="center" vertical="center" wrapText="1"/>
    </xf>
    <xf numFmtId="0" fontId="0" fillId="2" borderId="69" xfId="0" applyFont="1" applyFill="1" applyBorder="1" applyAlignment="1">
      <alignment horizontal="center" vertical="center" wrapText="1"/>
    </xf>
    <xf numFmtId="0" fontId="0" fillId="2" borderId="42" xfId="0" applyFont="1" applyFill="1" applyBorder="1" applyAlignment="1">
      <alignment horizontal="center" vertical="center" wrapText="1"/>
    </xf>
    <xf numFmtId="0" fontId="0" fillId="2" borderId="64" xfId="0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4" xfId="0" applyFont="1" applyFill="1" applyBorder="1" applyAlignment="1">
      <alignment horizontal="center" vertical="center"/>
    </xf>
    <xf numFmtId="0" fontId="14" fillId="2" borderId="14" xfId="4" applyFont="1" applyFill="1" applyBorder="1" applyAlignment="1">
      <alignment horizontal="center" vertical="center" wrapText="1" shrinkToFit="1" readingOrder="1"/>
    </xf>
    <xf numFmtId="0" fontId="14" fillId="2" borderId="13" xfId="4" applyFont="1" applyFill="1" applyBorder="1" applyAlignment="1">
      <alignment horizontal="center" vertical="center" shrinkToFit="1" readingOrder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top"/>
    </xf>
    <xf numFmtId="0" fontId="1" fillId="2" borderId="0" xfId="0" applyFont="1" applyFill="1" applyBorder="1" applyAlignment="1">
      <alignment horizontal="center" vertical="top"/>
    </xf>
    <xf numFmtId="0" fontId="0" fillId="2" borderId="54" xfId="0" applyFont="1" applyFill="1" applyBorder="1" applyAlignment="1">
      <alignment horizontal="center" vertical="center"/>
    </xf>
    <xf numFmtId="0" fontId="0" fillId="2" borderId="49" xfId="0" applyFont="1" applyFill="1" applyBorder="1" applyAlignment="1">
      <alignment horizontal="center" vertical="center"/>
    </xf>
    <xf numFmtId="0" fontId="0" fillId="2" borderId="50" xfId="0" applyFont="1" applyFill="1" applyBorder="1" applyAlignment="1">
      <alignment horizontal="center" vertical="center"/>
    </xf>
    <xf numFmtId="0" fontId="0" fillId="2" borderId="52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 vertical="center"/>
    </xf>
    <xf numFmtId="0" fontId="0" fillId="2" borderId="53" xfId="0" applyFont="1" applyFill="1" applyBorder="1" applyAlignment="1">
      <alignment horizontal="center" vertical="center"/>
    </xf>
    <xf numFmtId="0" fontId="11" fillId="2" borderId="68" xfId="4" applyFont="1" applyFill="1" applyBorder="1" applyAlignment="1">
      <alignment horizontal="center" vertical="center" shrinkToFit="1"/>
    </xf>
    <xf numFmtId="0" fontId="11" fillId="2" borderId="68" xfId="4" applyFont="1" applyFill="1" applyBorder="1" applyAlignment="1">
      <alignment horizontal="center" vertical="center" wrapText="1" shrinkToFit="1" readingOrder="1"/>
    </xf>
    <xf numFmtId="0" fontId="11" fillId="2" borderId="68" xfId="4" applyFont="1" applyFill="1" applyBorder="1" applyAlignment="1">
      <alignment horizontal="center" vertical="center" shrinkToFit="1" readingOrder="1"/>
    </xf>
    <xf numFmtId="0" fontId="11" fillId="2" borderId="66" xfId="4" applyFont="1" applyFill="1" applyBorder="1" applyAlignment="1">
      <alignment horizontal="left" vertical="center" shrinkToFit="1"/>
    </xf>
    <xf numFmtId="177" fontId="11" fillId="2" borderId="66" xfId="4" applyNumberFormat="1" applyFont="1" applyFill="1" applyBorder="1" applyAlignment="1">
      <alignment horizontal="right" vertical="center" shrinkToFit="1" readingOrder="1"/>
    </xf>
    <xf numFmtId="0" fontId="11" fillId="2" borderId="67" xfId="4" applyFont="1" applyFill="1" applyBorder="1" applyAlignment="1">
      <alignment horizontal="left" vertical="center" shrinkToFit="1"/>
    </xf>
    <xf numFmtId="0" fontId="8" fillId="2" borderId="46" xfId="5" applyFont="1" applyFill="1" applyBorder="1" applyAlignment="1">
      <alignment horizontal="left" vertical="center"/>
    </xf>
    <xf numFmtId="0" fontId="14" fillId="2" borderId="11" xfId="4" applyFont="1" applyFill="1" applyBorder="1" applyAlignment="1">
      <alignment horizontal="center" vertical="center" shrinkToFit="1" readingOrder="1"/>
    </xf>
    <xf numFmtId="177" fontId="11" fillId="2" borderId="7" xfId="4" applyNumberFormat="1" applyFont="1" applyFill="1" applyBorder="1" applyAlignment="1">
      <alignment horizontal="right" vertical="center" shrinkToFit="1" readingOrder="1"/>
    </xf>
    <xf numFmtId="177" fontId="11" fillId="2" borderId="6" xfId="4" applyNumberFormat="1" applyFont="1" applyFill="1" applyBorder="1" applyAlignment="1">
      <alignment horizontal="right" vertical="center" shrinkToFit="1" readingOrder="1"/>
    </xf>
    <xf numFmtId="177" fontId="11" fillId="2" borderId="67" xfId="4" applyNumberFormat="1" applyFont="1" applyFill="1" applyBorder="1" applyAlignment="1">
      <alignment horizontal="right" vertical="center" shrinkToFit="1" readingOrder="1"/>
    </xf>
    <xf numFmtId="0" fontId="11" fillId="2" borderId="4" xfId="4" applyFont="1" applyFill="1" applyBorder="1" applyAlignment="1">
      <alignment horizontal="center" vertical="center" shrinkToFit="1"/>
    </xf>
    <xf numFmtId="177" fontId="11" fillId="2" borderId="4" xfId="4" applyNumberFormat="1" applyFont="1" applyFill="1" applyBorder="1" applyAlignment="1">
      <alignment horizontal="right" vertical="center" shrinkToFit="1" readingOrder="1"/>
    </xf>
    <xf numFmtId="0" fontId="8" fillId="2" borderId="4" xfId="5" applyFont="1" applyFill="1" applyBorder="1" applyAlignment="1">
      <alignment horizontal="left" vertical="center"/>
    </xf>
    <xf numFmtId="0" fontId="1" fillId="2" borderId="14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0" fillId="2" borderId="14" xfId="0" applyFont="1" applyFill="1" applyBorder="1" applyAlignment="1">
      <alignment vertical="center" wrapText="1"/>
    </xf>
    <xf numFmtId="177" fontId="11" fillId="2" borderId="7" xfId="4" applyNumberFormat="1" applyFont="1" applyFill="1" applyBorder="1" applyAlignment="1">
      <alignment horizontal="center" vertical="center" shrinkToFit="1" readingOrder="1"/>
    </xf>
    <xf numFmtId="177" fontId="11" fillId="2" borderId="6" xfId="4" applyNumberFormat="1" applyFont="1" applyFill="1" applyBorder="1" applyAlignment="1">
      <alignment horizontal="center" vertical="center" shrinkToFit="1" readingOrder="1"/>
    </xf>
    <xf numFmtId="0" fontId="16" fillId="2" borderId="47" xfId="4" applyFont="1" applyFill="1" applyBorder="1" applyAlignment="1">
      <alignment horizontal="center" vertical="center" shrinkToFit="1"/>
    </xf>
    <xf numFmtId="0" fontId="16" fillId="2" borderId="29" xfId="4" applyFont="1" applyFill="1" applyBorder="1" applyAlignment="1">
      <alignment horizontal="center" vertical="center" shrinkToFit="1"/>
    </xf>
    <xf numFmtId="177" fontId="16" fillId="2" borderId="47" xfId="4" applyNumberFormat="1" applyFont="1" applyFill="1" applyBorder="1" applyAlignment="1">
      <alignment horizontal="center" vertical="center" shrinkToFit="1" readingOrder="1"/>
    </xf>
    <xf numFmtId="177" fontId="16" fillId="2" borderId="29" xfId="4" applyNumberFormat="1" applyFont="1" applyFill="1" applyBorder="1" applyAlignment="1">
      <alignment horizontal="center" vertical="center" shrinkToFit="1" readingOrder="1"/>
    </xf>
    <xf numFmtId="0" fontId="16" fillId="2" borderId="14" xfId="4" applyFont="1" applyFill="1" applyBorder="1" applyAlignment="1">
      <alignment horizontal="center" vertical="center" shrinkToFit="1"/>
    </xf>
    <xf numFmtId="0" fontId="16" fillId="2" borderId="13" xfId="4" applyFont="1" applyFill="1" applyBorder="1" applyAlignment="1">
      <alignment horizontal="center" vertical="center" shrinkToFit="1"/>
    </xf>
    <xf numFmtId="177" fontId="16" fillId="2" borderId="14" xfId="4" applyNumberFormat="1" applyFont="1" applyFill="1" applyBorder="1" applyAlignment="1">
      <alignment horizontal="center" vertical="center" shrinkToFit="1" readingOrder="1"/>
    </xf>
    <xf numFmtId="177" fontId="16" fillId="2" borderId="13" xfId="4" applyNumberFormat="1" applyFont="1" applyFill="1" applyBorder="1" applyAlignment="1">
      <alignment horizontal="center" vertical="center" shrinkToFit="1" readingOrder="1"/>
    </xf>
    <xf numFmtId="0" fontId="0" fillId="2" borderId="44" xfId="0" applyFont="1" applyFill="1" applyBorder="1" applyAlignment="1">
      <alignment vertical="center" wrapText="1"/>
    </xf>
    <xf numFmtId="0" fontId="1" fillId="2" borderId="65" xfId="0" applyFont="1" applyFill="1" applyBorder="1" applyAlignment="1">
      <alignment vertical="center" wrapText="1"/>
    </xf>
    <xf numFmtId="0" fontId="1" fillId="2" borderId="30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8" fillId="2" borderId="14" xfId="4" applyFont="1" applyFill="1" applyBorder="1" applyAlignment="1">
      <alignment horizontal="center" vertical="center" wrapText="1" shrinkToFit="1" readingOrder="1"/>
    </xf>
    <xf numFmtId="0" fontId="18" fillId="2" borderId="13" xfId="4" applyFont="1" applyFill="1" applyBorder="1" applyAlignment="1">
      <alignment horizontal="center" vertical="center" shrinkToFit="1" readingOrder="1"/>
    </xf>
    <xf numFmtId="0" fontId="18" fillId="2" borderId="11" xfId="4" applyFont="1" applyFill="1" applyBorder="1" applyAlignment="1">
      <alignment horizontal="center" vertical="center" shrinkToFit="1" readingOrder="1"/>
    </xf>
    <xf numFmtId="0" fontId="0" fillId="2" borderId="52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 wrapText="1"/>
    </xf>
    <xf numFmtId="0" fontId="0" fillId="2" borderId="56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 shrinkToFit="1"/>
    </xf>
    <xf numFmtId="0" fontId="0" fillId="2" borderId="58" xfId="0" applyFill="1" applyBorder="1" applyAlignment="1">
      <alignment horizontal="center" vertical="center" shrinkToFit="1"/>
    </xf>
    <xf numFmtId="0" fontId="0" fillId="2" borderId="59" xfId="0" applyFill="1" applyBorder="1" applyAlignment="1">
      <alignment horizontal="center" vertical="center" shrinkToFit="1"/>
    </xf>
    <xf numFmtId="0" fontId="0" fillId="2" borderId="58" xfId="0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61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62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47" xfId="0" applyFill="1" applyBorder="1" applyAlignment="1">
      <alignment horizontal="center" vertical="center"/>
    </xf>
  </cellXfs>
  <cellStyles count="6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_出納帳20061221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28575</xdr:colOff>
          <xdr:row>7</xdr:row>
          <xdr:rowOff>226219</xdr:rowOff>
        </xdr:from>
        <xdr:to>
          <xdr:col>9</xdr:col>
          <xdr:colOff>124808</xdr:colOff>
          <xdr:row>9</xdr:row>
          <xdr:rowOff>52285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pSpPr/>
          </xdr:nvGrpSpPr>
          <xdr:grpSpPr>
            <a:xfrm>
              <a:off x="8372475" y="2385219"/>
              <a:ext cx="350233" cy="626166"/>
              <a:chOff x="8362950" y="2381245"/>
              <a:chExt cx="352214" cy="629754"/>
            </a:xfrm>
          </xdr:grpSpPr>
          <xdr:sp macro="" textlink="">
            <xdr:nvSpPr>
              <xdr:cNvPr id="1133" name="Check Box 109" hidden="1">
                <a:extLst>
                  <a:ext uri="{63B3BB69-23CF-44E3-9099-C40C66FF867C}">
                    <a14:compatExt spid="_x0000_s1133"/>
                  </a:ext>
                  <a:ext uri="{FF2B5EF4-FFF2-40B4-BE49-F238E27FC236}">
                    <a16:creationId xmlns:a16="http://schemas.microsoft.com/office/drawing/2014/main" id="{00000000-0008-0000-0000-00006D040000}"/>
                  </a:ext>
                </a:extLst>
              </xdr:cNvPr>
              <xdr:cNvSpPr/>
            </xdr:nvSpPr>
            <xdr:spPr bwMode="auto">
              <a:xfrm>
                <a:off x="8362950" y="2381245"/>
                <a:ext cx="351234" cy="27470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34" name="Check Box 110" hidden="1">
                <a:extLst>
                  <a:ext uri="{63B3BB69-23CF-44E3-9099-C40C66FF867C}">
                    <a14:compatExt spid="_x0000_s1134"/>
                  </a:ext>
                  <a:ext uri="{FF2B5EF4-FFF2-40B4-BE49-F238E27FC236}">
                    <a16:creationId xmlns:a16="http://schemas.microsoft.com/office/drawing/2014/main" id="{00000000-0008-0000-0000-00006E040000}"/>
                  </a:ext>
                </a:extLst>
              </xdr:cNvPr>
              <xdr:cNvSpPr/>
            </xdr:nvSpPr>
            <xdr:spPr bwMode="auto">
              <a:xfrm>
                <a:off x="8362950" y="2557773"/>
                <a:ext cx="351234" cy="2803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59" name="Check Box 135" hidden="1">
                <a:extLst>
                  <a:ext uri="{63B3BB69-23CF-44E3-9099-C40C66FF867C}">
                    <a14:compatExt spid="_x0000_s1159"/>
                  </a:ext>
                  <a:ext uri="{FF2B5EF4-FFF2-40B4-BE49-F238E27FC236}">
                    <a16:creationId xmlns:a16="http://schemas.microsoft.com/office/drawing/2014/main" id="{00000000-0008-0000-0000-000087040000}"/>
                  </a:ext>
                </a:extLst>
              </xdr:cNvPr>
              <xdr:cNvSpPr/>
            </xdr:nvSpPr>
            <xdr:spPr bwMode="auto">
              <a:xfrm>
                <a:off x="8363930" y="2734773"/>
                <a:ext cx="351234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44054</xdr:colOff>
          <xdr:row>7</xdr:row>
          <xdr:rowOff>223838</xdr:rowOff>
        </xdr:from>
        <xdr:to>
          <xdr:col>11</xdr:col>
          <xdr:colOff>110521</xdr:colOff>
          <xdr:row>9</xdr:row>
          <xdr:rowOff>49904</xdr:rowOff>
        </xdr:to>
        <xdr:grpSp>
          <xdr:nvGrpSpPr>
            <xdr:cNvPr id="26" name="グループ化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GrpSpPr/>
          </xdr:nvGrpSpPr>
          <xdr:grpSpPr>
            <a:xfrm>
              <a:off x="10077054" y="2382838"/>
              <a:ext cx="358567" cy="626166"/>
              <a:chOff x="8362950" y="2381245"/>
              <a:chExt cx="352243" cy="629754"/>
            </a:xfrm>
          </xdr:grpSpPr>
          <xdr:sp macro="" textlink="">
            <xdr:nvSpPr>
              <xdr:cNvPr id="1160" name="Check Box 136" hidden="1">
                <a:extLst>
                  <a:ext uri="{63B3BB69-23CF-44E3-9099-C40C66FF867C}">
                    <a14:compatExt spid="_x0000_s1160"/>
                  </a:ext>
                  <a:ext uri="{FF2B5EF4-FFF2-40B4-BE49-F238E27FC236}">
                    <a16:creationId xmlns:a16="http://schemas.microsoft.com/office/drawing/2014/main" id="{00000000-0008-0000-0000-000088040000}"/>
                  </a:ext>
                </a:extLst>
              </xdr:cNvPr>
              <xdr:cNvSpPr/>
            </xdr:nvSpPr>
            <xdr:spPr bwMode="auto">
              <a:xfrm>
                <a:off x="8362950" y="2381245"/>
                <a:ext cx="351234" cy="27470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61" name="Check Box 137" hidden="1">
                <a:extLst>
                  <a:ext uri="{63B3BB69-23CF-44E3-9099-C40C66FF867C}">
                    <a14:compatExt spid="_x0000_s1161"/>
                  </a:ext>
                  <a:ext uri="{FF2B5EF4-FFF2-40B4-BE49-F238E27FC236}">
                    <a16:creationId xmlns:a16="http://schemas.microsoft.com/office/drawing/2014/main" id="{00000000-0008-0000-0000-000089040000}"/>
                  </a:ext>
                </a:extLst>
              </xdr:cNvPr>
              <xdr:cNvSpPr/>
            </xdr:nvSpPr>
            <xdr:spPr bwMode="auto">
              <a:xfrm>
                <a:off x="8362950" y="2557773"/>
                <a:ext cx="351234" cy="2803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62" name="Check Box 138" hidden="1">
                <a:extLst>
                  <a:ext uri="{63B3BB69-23CF-44E3-9099-C40C66FF867C}">
                    <a14:compatExt spid="_x0000_s1162"/>
                  </a:ext>
                  <a:ext uri="{FF2B5EF4-FFF2-40B4-BE49-F238E27FC236}">
                    <a16:creationId xmlns:a16="http://schemas.microsoft.com/office/drawing/2014/main" id="{00000000-0008-0000-0000-00008A040000}"/>
                  </a:ext>
                </a:extLst>
              </xdr:cNvPr>
              <xdr:cNvSpPr/>
            </xdr:nvSpPr>
            <xdr:spPr bwMode="auto">
              <a:xfrm>
                <a:off x="8363959" y="2734773"/>
                <a:ext cx="351234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35092</xdr:colOff>
          <xdr:row>8</xdr:row>
          <xdr:rowOff>486277</xdr:rowOff>
        </xdr:from>
        <xdr:to>
          <xdr:col>9</xdr:col>
          <xdr:colOff>131325</xdr:colOff>
          <xdr:row>10</xdr:row>
          <xdr:rowOff>46645</xdr:rowOff>
        </xdr:to>
        <xdr:grpSp>
          <xdr:nvGrpSpPr>
            <xdr:cNvPr id="30" name="グループ化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GrpSpPr/>
          </xdr:nvGrpSpPr>
          <xdr:grpSpPr>
            <a:xfrm>
              <a:off x="8378992" y="2911977"/>
              <a:ext cx="350233" cy="627168"/>
              <a:chOff x="8362950" y="2381247"/>
              <a:chExt cx="352214" cy="629727"/>
            </a:xfrm>
          </xdr:grpSpPr>
          <xdr:sp macro="" textlink="">
            <xdr:nvSpPr>
              <xdr:cNvPr id="1163" name="Check Box 139" hidden="1">
                <a:extLst>
                  <a:ext uri="{63B3BB69-23CF-44E3-9099-C40C66FF867C}">
                    <a14:compatExt spid="_x0000_s1163"/>
                  </a:ext>
                  <a:ext uri="{FF2B5EF4-FFF2-40B4-BE49-F238E27FC236}">
                    <a16:creationId xmlns:a16="http://schemas.microsoft.com/office/drawing/2014/main" id="{00000000-0008-0000-0000-00008B040000}"/>
                  </a:ext>
                </a:extLst>
              </xdr:cNvPr>
              <xdr:cNvSpPr/>
            </xdr:nvSpPr>
            <xdr:spPr bwMode="auto">
              <a:xfrm>
                <a:off x="8362950" y="2381247"/>
                <a:ext cx="351234" cy="2747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64" name="Check Box 140" hidden="1">
                <a:extLst>
                  <a:ext uri="{63B3BB69-23CF-44E3-9099-C40C66FF867C}">
                    <a14:compatExt spid="_x0000_s1164"/>
                  </a:ext>
                  <a:ext uri="{FF2B5EF4-FFF2-40B4-BE49-F238E27FC236}">
                    <a16:creationId xmlns:a16="http://schemas.microsoft.com/office/drawing/2014/main" id="{00000000-0008-0000-0000-00008C040000}"/>
                  </a:ext>
                </a:extLst>
              </xdr:cNvPr>
              <xdr:cNvSpPr/>
            </xdr:nvSpPr>
            <xdr:spPr bwMode="auto">
              <a:xfrm>
                <a:off x="8362950" y="2557773"/>
                <a:ext cx="351234" cy="2803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65" name="Check Box 141" hidden="1">
                <a:extLst>
                  <a:ext uri="{63B3BB69-23CF-44E3-9099-C40C66FF867C}">
                    <a14:compatExt spid="_x0000_s1165"/>
                  </a:ext>
                  <a:ext uri="{FF2B5EF4-FFF2-40B4-BE49-F238E27FC236}">
                    <a16:creationId xmlns:a16="http://schemas.microsoft.com/office/drawing/2014/main" id="{00000000-0008-0000-0000-00008D040000}"/>
                  </a:ext>
                </a:extLst>
              </xdr:cNvPr>
              <xdr:cNvSpPr/>
            </xdr:nvSpPr>
            <xdr:spPr bwMode="auto">
              <a:xfrm>
                <a:off x="8363930" y="2734750"/>
                <a:ext cx="351234" cy="2762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46059</xdr:colOff>
          <xdr:row>8</xdr:row>
          <xdr:rowOff>486528</xdr:rowOff>
        </xdr:from>
        <xdr:to>
          <xdr:col>11</xdr:col>
          <xdr:colOff>112526</xdr:colOff>
          <xdr:row>10</xdr:row>
          <xdr:rowOff>46896</xdr:rowOff>
        </xdr:to>
        <xdr:grpSp>
          <xdr:nvGrpSpPr>
            <xdr:cNvPr id="42" name="グループ化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GrpSpPr/>
          </xdr:nvGrpSpPr>
          <xdr:grpSpPr>
            <a:xfrm>
              <a:off x="10079059" y="2912228"/>
              <a:ext cx="358567" cy="627168"/>
              <a:chOff x="8362950" y="2381247"/>
              <a:chExt cx="352243" cy="629727"/>
            </a:xfrm>
          </xdr:grpSpPr>
          <xdr:sp macro="" textlink="">
            <xdr:nvSpPr>
              <xdr:cNvPr id="1172" name="Check Box 148" hidden="1">
                <a:extLst>
                  <a:ext uri="{63B3BB69-23CF-44E3-9099-C40C66FF867C}">
                    <a14:compatExt spid="_x0000_s1172"/>
                  </a:ext>
                  <a:ext uri="{FF2B5EF4-FFF2-40B4-BE49-F238E27FC236}">
                    <a16:creationId xmlns:a16="http://schemas.microsoft.com/office/drawing/2014/main" id="{00000000-0008-0000-0000-000094040000}"/>
                  </a:ext>
                </a:extLst>
              </xdr:cNvPr>
              <xdr:cNvSpPr/>
            </xdr:nvSpPr>
            <xdr:spPr bwMode="auto">
              <a:xfrm>
                <a:off x="8362950" y="2381247"/>
                <a:ext cx="351234" cy="2747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73" name="Check Box 149" hidden="1">
                <a:extLst>
                  <a:ext uri="{63B3BB69-23CF-44E3-9099-C40C66FF867C}">
                    <a14:compatExt spid="_x0000_s1173"/>
                  </a:ext>
                  <a:ext uri="{FF2B5EF4-FFF2-40B4-BE49-F238E27FC236}">
                    <a16:creationId xmlns:a16="http://schemas.microsoft.com/office/drawing/2014/main" id="{00000000-0008-0000-0000-000095040000}"/>
                  </a:ext>
                </a:extLst>
              </xdr:cNvPr>
              <xdr:cNvSpPr/>
            </xdr:nvSpPr>
            <xdr:spPr bwMode="auto">
              <a:xfrm>
                <a:off x="8362950" y="2557773"/>
                <a:ext cx="351234" cy="28032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174" name="Check Box 150" hidden="1">
                <a:extLst>
                  <a:ext uri="{63B3BB69-23CF-44E3-9099-C40C66FF867C}">
                    <a14:compatExt spid="_x0000_s1174"/>
                  </a:ext>
                  <a:ext uri="{FF2B5EF4-FFF2-40B4-BE49-F238E27FC236}">
                    <a16:creationId xmlns:a16="http://schemas.microsoft.com/office/drawing/2014/main" id="{00000000-0008-0000-0000-000096040000}"/>
                  </a:ext>
                </a:extLst>
              </xdr:cNvPr>
              <xdr:cNvSpPr/>
            </xdr:nvSpPr>
            <xdr:spPr bwMode="auto">
              <a:xfrm>
                <a:off x="8363959" y="2734750"/>
                <a:ext cx="351234" cy="2762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9</xdr:row>
          <xdr:rowOff>485775</xdr:rowOff>
        </xdr:from>
        <xdr:to>
          <xdr:col>9</xdr:col>
          <xdr:colOff>133350</xdr:colOff>
          <xdr:row>10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10</xdr:row>
          <xdr:rowOff>133350</xdr:rowOff>
        </xdr:from>
        <xdr:to>
          <xdr:col>9</xdr:col>
          <xdr:colOff>133350</xdr:colOff>
          <xdr:row>10</xdr:row>
          <xdr:rowOff>409575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10</xdr:row>
          <xdr:rowOff>304800</xdr:rowOff>
        </xdr:from>
        <xdr:to>
          <xdr:col>9</xdr:col>
          <xdr:colOff>133350</xdr:colOff>
          <xdr:row>11</xdr:row>
          <xdr:rowOff>57150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9</xdr:row>
          <xdr:rowOff>495300</xdr:rowOff>
        </xdr:from>
        <xdr:to>
          <xdr:col>11</xdr:col>
          <xdr:colOff>104775</xdr:colOff>
          <xdr:row>10</xdr:row>
          <xdr:rowOff>238125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10</xdr:row>
          <xdr:rowOff>133350</xdr:rowOff>
        </xdr:from>
        <xdr:to>
          <xdr:col>11</xdr:col>
          <xdr:colOff>104775</xdr:colOff>
          <xdr:row>10</xdr:row>
          <xdr:rowOff>409575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10</xdr:row>
          <xdr:rowOff>314325</xdr:rowOff>
        </xdr:from>
        <xdr:to>
          <xdr:col>11</xdr:col>
          <xdr:colOff>104775</xdr:colOff>
          <xdr:row>11</xdr:row>
          <xdr:rowOff>57150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10</xdr:row>
          <xdr:rowOff>485775</xdr:rowOff>
        </xdr:from>
        <xdr:to>
          <xdr:col>9</xdr:col>
          <xdr:colOff>133350</xdr:colOff>
          <xdr:row>11</xdr:row>
          <xdr:rowOff>228600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11</xdr:row>
          <xdr:rowOff>133350</xdr:rowOff>
        </xdr:from>
        <xdr:to>
          <xdr:col>9</xdr:col>
          <xdr:colOff>133350</xdr:colOff>
          <xdr:row>11</xdr:row>
          <xdr:rowOff>409575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11</xdr:row>
          <xdr:rowOff>304800</xdr:rowOff>
        </xdr:from>
        <xdr:to>
          <xdr:col>9</xdr:col>
          <xdr:colOff>133350</xdr:colOff>
          <xdr:row>12</xdr:row>
          <xdr:rowOff>57150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10</xdr:row>
          <xdr:rowOff>495300</xdr:rowOff>
        </xdr:from>
        <xdr:to>
          <xdr:col>11</xdr:col>
          <xdr:colOff>104775</xdr:colOff>
          <xdr:row>11</xdr:row>
          <xdr:rowOff>247650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11</xdr:row>
          <xdr:rowOff>133350</xdr:rowOff>
        </xdr:from>
        <xdr:to>
          <xdr:col>11</xdr:col>
          <xdr:colOff>104775</xdr:colOff>
          <xdr:row>11</xdr:row>
          <xdr:rowOff>409575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11</xdr:row>
          <xdr:rowOff>314325</xdr:rowOff>
        </xdr:from>
        <xdr:to>
          <xdr:col>11</xdr:col>
          <xdr:colOff>104775</xdr:colOff>
          <xdr:row>12</xdr:row>
          <xdr:rowOff>57150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11</xdr:row>
          <xdr:rowOff>304800</xdr:rowOff>
        </xdr:from>
        <xdr:to>
          <xdr:col>9</xdr:col>
          <xdr:colOff>133350</xdr:colOff>
          <xdr:row>12</xdr:row>
          <xdr:rowOff>57150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11</xdr:row>
          <xdr:rowOff>314325</xdr:rowOff>
        </xdr:from>
        <xdr:to>
          <xdr:col>11</xdr:col>
          <xdr:colOff>104775</xdr:colOff>
          <xdr:row>12</xdr:row>
          <xdr:rowOff>57150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11</xdr:row>
          <xdr:rowOff>485775</xdr:rowOff>
        </xdr:from>
        <xdr:to>
          <xdr:col>9</xdr:col>
          <xdr:colOff>133350</xdr:colOff>
          <xdr:row>12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12</xdr:row>
          <xdr:rowOff>133350</xdr:rowOff>
        </xdr:from>
        <xdr:to>
          <xdr:col>9</xdr:col>
          <xdr:colOff>133350</xdr:colOff>
          <xdr:row>12</xdr:row>
          <xdr:rowOff>409575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12</xdr:row>
          <xdr:rowOff>304800</xdr:rowOff>
        </xdr:from>
        <xdr:to>
          <xdr:col>9</xdr:col>
          <xdr:colOff>133350</xdr:colOff>
          <xdr:row>13</xdr:row>
          <xdr:rowOff>57150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11</xdr:row>
          <xdr:rowOff>495300</xdr:rowOff>
        </xdr:from>
        <xdr:to>
          <xdr:col>11</xdr:col>
          <xdr:colOff>104775</xdr:colOff>
          <xdr:row>12</xdr:row>
          <xdr:rowOff>247650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</xdr:row>
          <xdr:rowOff>133350</xdr:rowOff>
        </xdr:from>
        <xdr:to>
          <xdr:col>11</xdr:col>
          <xdr:colOff>104775</xdr:colOff>
          <xdr:row>12</xdr:row>
          <xdr:rowOff>409575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</xdr:row>
          <xdr:rowOff>314325</xdr:rowOff>
        </xdr:from>
        <xdr:to>
          <xdr:col>11</xdr:col>
          <xdr:colOff>104775</xdr:colOff>
          <xdr:row>13</xdr:row>
          <xdr:rowOff>57150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</xdr:row>
          <xdr:rowOff>314325</xdr:rowOff>
        </xdr:from>
        <xdr:to>
          <xdr:col>11</xdr:col>
          <xdr:colOff>104775</xdr:colOff>
          <xdr:row>13</xdr:row>
          <xdr:rowOff>57150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</xdr:row>
          <xdr:rowOff>314325</xdr:rowOff>
        </xdr:from>
        <xdr:to>
          <xdr:col>11</xdr:col>
          <xdr:colOff>104775</xdr:colOff>
          <xdr:row>13</xdr:row>
          <xdr:rowOff>57150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12</xdr:row>
          <xdr:rowOff>485775</xdr:rowOff>
        </xdr:from>
        <xdr:to>
          <xdr:col>9</xdr:col>
          <xdr:colOff>133350</xdr:colOff>
          <xdr:row>13</xdr:row>
          <xdr:rowOff>228600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133350</xdr:rowOff>
        </xdr:from>
        <xdr:to>
          <xdr:col>9</xdr:col>
          <xdr:colOff>133350</xdr:colOff>
          <xdr:row>13</xdr:row>
          <xdr:rowOff>409575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304800</xdr:rowOff>
        </xdr:from>
        <xdr:to>
          <xdr:col>9</xdr:col>
          <xdr:colOff>133350</xdr:colOff>
          <xdr:row>14</xdr:row>
          <xdr:rowOff>57150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</xdr:row>
          <xdr:rowOff>495300</xdr:rowOff>
        </xdr:from>
        <xdr:to>
          <xdr:col>11</xdr:col>
          <xdr:colOff>104775</xdr:colOff>
          <xdr:row>13</xdr:row>
          <xdr:rowOff>247650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133350</xdr:rowOff>
        </xdr:from>
        <xdr:to>
          <xdr:col>11</xdr:col>
          <xdr:colOff>104775</xdr:colOff>
          <xdr:row>13</xdr:row>
          <xdr:rowOff>409575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314325</xdr:rowOff>
        </xdr:from>
        <xdr:to>
          <xdr:col>11</xdr:col>
          <xdr:colOff>104775</xdr:colOff>
          <xdr:row>14</xdr:row>
          <xdr:rowOff>57150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314325</xdr:rowOff>
        </xdr:from>
        <xdr:to>
          <xdr:col>11</xdr:col>
          <xdr:colOff>104775</xdr:colOff>
          <xdr:row>14</xdr:row>
          <xdr:rowOff>57150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314325</xdr:rowOff>
        </xdr:from>
        <xdr:to>
          <xdr:col>11</xdr:col>
          <xdr:colOff>104775</xdr:colOff>
          <xdr:row>14</xdr:row>
          <xdr:rowOff>57150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314325</xdr:rowOff>
        </xdr:from>
        <xdr:to>
          <xdr:col>11</xdr:col>
          <xdr:colOff>104775</xdr:colOff>
          <xdr:row>14</xdr:row>
          <xdr:rowOff>57150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485775</xdr:rowOff>
        </xdr:from>
        <xdr:to>
          <xdr:col>9</xdr:col>
          <xdr:colOff>133350</xdr:colOff>
          <xdr:row>14</xdr:row>
          <xdr:rowOff>228600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14</xdr:row>
          <xdr:rowOff>133350</xdr:rowOff>
        </xdr:from>
        <xdr:to>
          <xdr:col>9</xdr:col>
          <xdr:colOff>133350</xdr:colOff>
          <xdr:row>14</xdr:row>
          <xdr:rowOff>409575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14</xdr:row>
          <xdr:rowOff>304800</xdr:rowOff>
        </xdr:from>
        <xdr:to>
          <xdr:col>9</xdr:col>
          <xdr:colOff>133350</xdr:colOff>
          <xdr:row>15</xdr:row>
          <xdr:rowOff>47625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13</xdr:row>
          <xdr:rowOff>495300</xdr:rowOff>
        </xdr:from>
        <xdr:to>
          <xdr:col>11</xdr:col>
          <xdr:colOff>104775</xdr:colOff>
          <xdr:row>14</xdr:row>
          <xdr:rowOff>247650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133350</xdr:rowOff>
        </xdr:from>
        <xdr:to>
          <xdr:col>11</xdr:col>
          <xdr:colOff>104775</xdr:colOff>
          <xdr:row>14</xdr:row>
          <xdr:rowOff>409575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314325</xdr:rowOff>
        </xdr:from>
        <xdr:to>
          <xdr:col>11</xdr:col>
          <xdr:colOff>104775</xdr:colOff>
          <xdr:row>15</xdr:row>
          <xdr:rowOff>57150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14</xdr:row>
          <xdr:rowOff>485775</xdr:rowOff>
        </xdr:from>
        <xdr:to>
          <xdr:col>9</xdr:col>
          <xdr:colOff>133350</xdr:colOff>
          <xdr:row>15</xdr:row>
          <xdr:rowOff>228600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133350</xdr:rowOff>
        </xdr:from>
        <xdr:to>
          <xdr:col>9</xdr:col>
          <xdr:colOff>133350</xdr:colOff>
          <xdr:row>15</xdr:row>
          <xdr:rowOff>409575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304800</xdr:rowOff>
        </xdr:from>
        <xdr:to>
          <xdr:col>9</xdr:col>
          <xdr:colOff>133350</xdr:colOff>
          <xdr:row>16</xdr:row>
          <xdr:rowOff>47625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14</xdr:row>
          <xdr:rowOff>495300</xdr:rowOff>
        </xdr:from>
        <xdr:to>
          <xdr:col>11</xdr:col>
          <xdr:colOff>104775</xdr:colOff>
          <xdr:row>15</xdr:row>
          <xdr:rowOff>247650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133350</xdr:rowOff>
        </xdr:from>
        <xdr:to>
          <xdr:col>11</xdr:col>
          <xdr:colOff>104775</xdr:colOff>
          <xdr:row>15</xdr:row>
          <xdr:rowOff>409575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314325</xdr:rowOff>
        </xdr:from>
        <xdr:to>
          <xdr:col>11</xdr:col>
          <xdr:colOff>104775</xdr:colOff>
          <xdr:row>16</xdr:row>
          <xdr:rowOff>57150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485775</xdr:rowOff>
        </xdr:from>
        <xdr:to>
          <xdr:col>9</xdr:col>
          <xdr:colOff>133350</xdr:colOff>
          <xdr:row>16</xdr:row>
          <xdr:rowOff>228600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16</xdr:row>
          <xdr:rowOff>133350</xdr:rowOff>
        </xdr:from>
        <xdr:to>
          <xdr:col>9</xdr:col>
          <xdr:colOff>133350</xdr:colOff>
          <xdr:row>16</xdr:row>
          <xdr:rowOff>409575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16</xdr:row>
          <xdr:rowOff>304800</xdr:rowOff>
        </xdr:from>
        <xdr:to>
          <xdr:col>9</xdr:col>
          <xdr:colOff>142875</xdr:colOff>
          <xdr:row>17</xdr:row>
          <xdr:rowOff>47625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15</xdr:row>
          <xdr:rowOff>495300</xdr:rowOff>
        </xdr:from>
        <xdr:to>
          <xdr:col>11</xdr:col>
          <xdr:colOff>104775</xdr:colOff>
          <xdr:row>16</xdr:row>
          <xdr:rowOff>238125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133350</xdr:rowOff>
        </xdr:from>
        <xdr:to>
          <xdr:col>11</xdr:col>
          <xdr:colOff>104775</xdr:colOff>
          <xdr:row>16</xdr:row>
          <xdr:rowOff>409575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314325</xdr:rowOff>
        </xdr:from>
        <xdr:to>
          <xdr:col>11</xdr:col>
          <xdr:colOff>104775</xdr:colOff>
          <xdr:row>17</xdr:row>
          <xdr:rowOff>47625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16</xdr:row>
          <xdr:rowOff>485775</xdr:rowOff>
        </xdr:from>
        <xdr:to>
          <xdr:col>9</xdr:col>
          <xdr:colOff>142875</xdr:colOff>
          <xdr:row>17</xdr:row>
          <xdr:rowOff>228600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133350</xdr:rowOff>
        </xdr:from>
        <xdr:to>
          <xdr:col>9</xdr:col>
          <xdr:colOff>142875</xdr:colOff>
          <xdr:row>17</xdr:row>
          <xdr:rowOff>419100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304800</xdr:rowOff>
        </xdr:from>
        <xdr:to>
          <xdr:col>9</xdr:col>
          <xdr:colOff>142875</xdr:colOff>
          <xdr:row>18</xdr:row>
          <xdr:rowOff>47625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16</xdr:row>
          <xdr:rowOff>495300</xdr:rowOff>
        </xdr:from>
        <xdr:to>
          <xdr:col>11</xdr:col>
          <xdr:colOff>104775</xdr:colOff>
          <xdr:row>17</xdr:row>
          <xdr:rowOff>238125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133350</xdr:rowOff>
        </xdr:from>
        <xdr:to>
          <xdr:col>11</xdr:col>
          <xdr:colOff>104775</xdr:colOff>
          <xdr:row>17</xdr:row>
          <xdr:rowOff>419100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314325</xdr:rowOff>
        </xdr:from>
        <xdr:to>
          <xdr:col>11</xdr:col>
          <xdr:colOff>104775</xdr:colOff>
          <xdr:row>18</xdr:row>
          <xdr:rowOff>47625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64</xdr:row>
          <xdr:rowOff>133350</xdr:rowOff>
        </xdr:from>
        <xdr:to>
          <xdr:col>9</xdr:col>
          <xdr:colOff>133350</xdr:colOff>
          <xdr:row>64</xdr:row>
          <xdr:rowOff>409575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64</xdr:row>
          <xdr:rowOff>304800</xdr:rowOff>
        </xdr:from>
        <xdr:to>
          <xdr:col>9</xdr:col>
          <xdr:colOff>133350</xdr:colOff>
          <xdr:row>65</xdr:row>
          <xdr:rowOff>47625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238125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64</xdr:row>
          <xdr:rowOff>133350</xdr:rowOff>
        </xdr:from>
        <xdr:to>
          <xdr:col>11</xdr:col>
          <xdr:colOff>104775</xdr:colOff>
          <xdr:row>64</xdr:row>
          <xdr:rowOff>409575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64</xdr:row>
          <xdr:rowOff>314325</xdr:rowOff>
        </xdr:from>
        <xdr:to>
          <xdr:col>11</xdr:col>
          <xdr:colOff>104775</xdr:colOff>
          <xdr:row>65</xdr:row>
          <xdr:rowOff>57150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64</xdr:row>
          <xdr:rowOff>485775</xdr:rowOff>
        </xdr:from>
        <xdr:to>
          <xdr:col>9</xdr:col>
          <xdr:colOff>133350</xdr:colOff>
          <xdr:row>65</xdr:row>
          <xdr:rowOff>228600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65</xdr:row>
          <xdr:rowOff>133350</xdr:rowOff>
        </xdr:from>
        <xdr:to>
          <xdr:col>9</xdr:col>
          <xdr:colOff>133350</xdr:colOff>
          <xdr:row>65</xdr:row>
          <xdr:rowOff>409575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65</xdr:row>
          <xdr:rowOff>304800</xdr:rowOff>
        </xdr:from>
        <xdr:to>
          <xdr:col>9</xdr:col>
          <xdr:colOff>133350</xdr:colOff>
          <xdr:row>66</xdr:row>
          <xdr:rowOff>57150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64</xdr:row>
          <xdr:rowOff>495300</xdr:rowOff>
        </xdr:from>
        <xdr:to>
          <xdr:col>11</xdr:col>
          <xdr:colOff>104775</xdr:colOff>
          <xdr:row>65</xdr:row>
          <xdr:rowOff>238125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65</xdr:row>
          <xdr:rowOff>133350</xdr:rowOff>
        </xdr:from>
        <xdr:to>
          <xdr:col>11</xdr:col>
          <xdr:colOff>104775</xdr:colOff>
          <xdr:row>65</xdr:row>
          <xdr:rowOff>409575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65</xdr:row>
          <xdr:rowOff>314325</xdr:rowOff>
        </xdr:from>
        <xdr:to>
          <xdr:col>11</xdr:col>
          <xdr:colOff>104775</xdr:colOff>
          <xdr:row>66</xdr:row>
          <xdr:rowOff>57150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304800</xdr:rowOff>
        </xdr:from>
        <xdr:to>
          <xdr:col>9</xdr:col>
          <xdr:colOff>142875</xdr:colOff>
          <xdr:row>18</xdr:row>
          <xdr:rowOff>47625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314325</xdr:rowOff>
        </xdr:from>
        <xdr:to>
          <xdr:col>11</xdr:col>
          <xdr:colOff>104775</xdr:colOff>
          <xdr:row>18</xdr:row>
          <xdr:rowOff>47625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485775</xdr:rowOff>
        </xdr:from>
        <xdr:to>
          <xdr:col>9</xdr:col>
          <xdr:colOff>142875</xdr:colOff>
          <xdr:row>18</xdr:row>
          <xdr:rowOff>228600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18</xdr:row>
          <xdr:rowOff>133350</xdr:rowOff>
        </xdr:from>
        <xdr:to>
          <xdr:col>9</xdr:col>
          <xdr:colOff>142875</xdr:colOff>
          <xdr:row>18</xdr:row>
          <xdr:rowOff>419100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18</xdr:row>
          <xdr:rowOff>304800</xdr:rowOff>
        </xdr:from>
        <xdr:to>
          <xdr:col>9</xdr:col>
          <xdr:colOff>142875</xdr:colOff>
          <xdr:row>19</xdr:row>
          <xdr:rowOff>47625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17</xdr:row>
          <xdr:rowOff>495300</xdr:rowOff>
        </xdr:from>
        <xdr:to>
          <xdr:col>11</xdr:col>
          <xdr:colOff>104775</xdr:colOff>
          <xdr:row>18</xdr:row>
          <xdr:rowOff>238125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133350</xdr:rowOff>
        </xdr:from>
        <xdr:to>
          <xdr:col>11</xdr:col>
          <xdr:colOff>104775</xdr:colOff>
          <xdr:row>18</xdr:row>
          <xdr:rowOff>419100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314325</xdr:rowOff>
        </xdr:from>
        <xdr:to>
          <xdr:col>11</xdr:col>
          <xdr:colOff>104775</xdr:colOff>
          <xdr:row>19</xdr:row>
          <xdr:rowOff>47625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18</xdr:row>
          <xdr:rowOff>304800</xdr:rowOff>
        </xdr:from>
        <xdr:to>
          <xdr:col>9</xdr:col>
          <xdr:colOff>142875</xdr:colOff>
          <xdr:row>19</xdr:row>
          <xdr:rowOff>47625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314325</xdr:rowOff>
        </xdr:from>
        <xdr:to>
          <xdr:col>11</xdr:col>
          <xdr:colOff>104775</xdr:colOff>
          <xdr:row>19</xdr:row>
          <xdr:rowOff>47625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18</xdr:row>
          <xdr:rowOff>485775</xdr:rowOff>
        </xdr:from>
        <xdr:to>
          <xdr:col>9</xdr:col>
          <xdr:colOff>142875</xdr:colOff>
          <xdr:row>19</xdr:row>
          <xdr:rowOff>228600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133350</xdr:rowOff>
        </xdr:from>
        <xdr:to>
          <xdr:col>9</xdr:col>
          <xdr:colOff>142875</xdr:colOff>
          <xdr:row>19</xdr:row>
          <xdr:rowOff>419100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304800</xdr:rowOff>
        </xdr:from>
        <xdr:to>
          <xdr:col>9</xdr:col>
          <xdr:colOff>142875</xdr:colOff>
          <xdr:row>20</xdr:row>
          <xdr:rowOff>47625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18</xdr:row>
          <xdr:rowOff>495300</xdr:rowOff>
        </xdr:from>
        <xdr:to>
          <xdr:col>11</xdr:col>
          <xdr:colOff>104775</xdr:colOff>
          <xdr:row>19</xdr:row>
          <xdr:rowOff>238125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133350</xdr:rowOff>
        </xdr:from>
        <xdr:to>
          <xdr:col>11</xdr:col>
          <xdr:colOff>104775</xdr:colOff>
          <xdr:row>19</xdr:row>
          <xdr:rowOff>419100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314325</xdr:rowOff>
        </xdr:from>
        <xdr:to>
          <xdr:col>11</xdr:col>
          <xdr:colOff>104775</xdr:colOff>
          <xdr:row>20</xdr:row>
          <xdr:rowOff>47625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304800</xdr:rowOff>
        </xdr:from>
        <xdr:to>
          <xdr:col>9</xdr:col>
          <xdr:colOff>142875</xdr:colOff>
          <xdr:row>20</xdr:row>
          <xdr:rowOff>47625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314325</xdr:rowOff>
        </xdr:from>
        <xdr:to>
          <xdr:col>11</xdr:col>
          <xdr:colOff>104775</xdr:colOff>
          <xdr:row>20</xdr:row>
          <xdr:rowOff>47625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485775</xdr:rowOff>
        </xdr:from>
        <xdr:to>
          <xdr:col>9</xdr:col>
          <xdr:colOff>142875</xdr:colOff>
          <xdr:row>20</xdr:row>
          <xdr:rowOff>228600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495300</xdr:rowOff>
        </xdr:from>
        <xdr:to>
          <xdr:col>11</xdr:col>
          <xdr:colOff>104775</xdr:colOff>
          <xdr:row>20</xdr:row>
          <xdr:rowOff>238125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304800</xdr:rowOff>
        </xdr:from>
        <xdr:to>
          <xdr:col>9</xdr:col>
          <xdr:colOff>142875</xdr:colOff>
          <xdr:row>20</xdr:row>
          <xdr:rowOff>47625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314325</xdr:rowOff>
        </xdr:from>
        <xdr:to>
          <xdr:col>11</xdr:col>
          <xdr:colOff>104775</xdr:colOff>
          <xdr:row>20</xdr:row>
          <xdr:rowOff>47625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485775</xdr:rowOff>
        </xdr:from>
        <xdr:to>
          <xdr:col>9</xdr:col>
          <xdr:colOff>142875</xdr:colOff>
          <xdr:row>20</xdr:row>
          <xdr:rowOff>228600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133350</xdr:rowOff>
        </xdr:from>
        <xdr:to>
          <xdr:col>9</xdr:col>
          <xdr:colOff>142875</xdr:colOff>
          <xdr:row>20</xdr:row>
          <xdr:rowOff>419100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304800</xdr:rowOff>
        </xdr:from>
        <xdr:to>
          <xdr:col>9</xdr:col>
          <xdr:colOff>142875</xdr:colOff>
          <xdr:row>21</xdr:row>
          <xdr:rowOff>47625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19</xdr:row>
          <xdr:rowOff>495300</xdr:rowOff>
        </xdr:from>
        <xdr:to>
          <xdr:col>11</xdr:col>
          <xdr:colOff>104775</xdr:colOff>
          <xdr:row>20</xdr:row>
          <xdr:rowOff>238125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133350</xdr:rowOff>
        </xdr:from>
        <xdr:to>
          <xdr:col>11</xdr:col>
          <xdr:colOff>104775</xdr:colOff>
          <xdr:row>20</xdr:row>
          <xdr:rowOff>419100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314325</xdr:rowOff>
        </xdr:from>
        <xdr:to>
          <xdr:col>11</xdr:col>
          <xdr:colOff>104775</xdr:colOff>
          <xdr:row>21</xdr:row>
          <xdr:rowOff>47625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304800</xdr:rowOff>
        </xdr:from>
        <xdr:to>
          <xdr:col>9</xdr:col>
          <xdr:colOff>142875</xdr:colOff>
          <xdr:row>21</xdr:row>
          <xdr:rowOff>47625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314325</xdr:rowOff>
        </xdr:from>
        <xdr:to>
          <xdr:col>11</xdr:col>
          <xdr:colOff>104775</xdr:colOff>
          <xdr:row>21</xdr:row>
          <xdr:rowOff>47625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485775</xdr:rowOff>
        </xdr:from>
        <xdr:to>
          <xdr:col>9</xdr:col>
          <xdr:colOff>142875</xdr:colOff>
          <xdr:row>21</xdr:row>
          <xdr:rowOff>228600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495300</xdr:rowOff>
        </xdr:from>
        <xdr:to>
          <xdr:col>11</xdr:col>
          <xdr:colOff>104775</xdr:colOff>
          <xdr:row>21</xdr:row>
          <xdr:rowOff>238125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304800</xdr:rowOff>
        </xdr:from>
        <xdr:to>
          <xdr:col>9</xdr:col>
          <xdr:colOff>142875</xdr:colOff>
          <xdr:row>21</xdr:row>
          <xdr:rowOff>47625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314325</xdr:rowOff>
        </xdr:from>
        <xdr:to>
          <xdr:col>11</xdr:col>
          <xdr:colOff>104775</xdr:colOff>
          <xdr:row>21</xdr:row>
          <xdr:rowOff>47625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20</xdr:row>
          <xdr:rowOff>485775</xdr:rowOff>
        </xdr:from>
        <xdr:to>
          <xdr:col>9</xdr:col>
          <xdr:colOff>142875</xdr:colOff>
          <xdr:row>21</xdr:row>
          <xdr:rowOff>228600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133350</xdr:rowOff>
        </xdr:from>
        <xdr:to>
          <xdr:col>9</xdr:col>
          <xdr:colOff>142875</xdr:colOff>
          <xdr:row>21</xdr:row>
          <xdr:rowOff>419100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304800</xdr:rowOff>
        </xdr:from>
        <xdr:to>
          <xdr:col>9</xdr:col>
          <xdr:colOff>142875</xdr:colOff>
          <xdr:row>22</xdr:row>
          <xdr:rowOff>47625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20</xdr:row>
          <xdr:rowOff>495300</xdr:rowOff>
        </xdr:from>
        <xdr:to>
          <xdr:col>11</xdr:col>
          <xdr:colOff>104775</xdr:colOff>
          <xdr:row>21</xdr:row>
          <xdr:rowOff>238125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133350</xdr:rowOff>
        </xdr:from>
        <xdr:to>
          <xdr:col>11</xdr:col>
          <xdr:colOff>104775</xdr:colOff>
          <xdr:row>21</xdr:row>
          <xdr:rowOff>419100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314325</xdr:rowOff>
        </xdr:from>
        <xdr:to>
          <xdr:col>11</xdr:col>
          <xdr:colOff>104775</xdr:colOff>
          <xdr:row>22</xdr:row>
          <xdr:rowOff>47625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304800</xdr:rowOff>
        </xdr:from>
        <xdr:to>
          <xdr:col>9</xdr:col>
          <xdr:colOff>142875</xdr:colOff>
          <xdr:row>22</xdr:row>
          <xdr:rowOff>47625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314325</xdr:rowOff>
        </xdr:from>
        <xdr:to>
          <xdr:col>11</xdr:col>
          <xdr:colOff>104775</xdr:colOff>
          <xdr:row>22</xdr:row>
          <xdr:rowOff>47625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485775</xdr:rowOff>
        </xdr:from>
        <xdr:to>
          <xdr:col>9</xdr:col>
          <xdr:colOff>142875</xdr:colOff>
          <xdr:row>22</xdr:row>
          <xdr:rowOff>228600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495300</xdr:rowOff>
        </xdr:from>
        <xdr:to>
          <xdr:col>11</xdr:col>
          <xdr:colOff>104775</xdr:colOff>
          <xdr:row>22</xdr:row>
          <xdr:rowOff>238125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304800</xdr:rowOff>
        </xdr:from>
        <xdr:to>
          <xdr:col>9</xdr:col>
          <xdr:colOff>142875</xdr:colOff>
          <xdr:row>22</xdr:row>
          <xdr:rowOff>47625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314325</xdr:rowOff>
        </xdr:from>
        <xdr:to>
          <xdr:col>11</xdr:col>
          <xdr:colOff>104775</xdr:colOff>
          <xdr:row>22</xdr:row>
          <xdr:rowOff>47625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485775</xdr:rowOff>
        </xdr:from>
        <xdr:to>
          <xdr:col>9</xdr:col>
          <xdr:colOff>142875</xdr:colOff>
          <xdr:row>22</xdr:row>
          <xdr:rowOff>228600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133350</xdr:rowOff>
        </xdr:from>
        <xdr:to>
          <xdr:col>9</xdr:col>
          <xdr:colOff>142875</xdr:colOff>
          <xdr:row>22</xdr:row>
          <xdr:rowOff>419100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304800</xdr:rowOff>
        </xdr:from>
        <xdr:to>
          <xdr:col>9</xdr:col>
          <xdr:colOff>142875</xdr:colOff>
          <xdr:row>23</xdr:row>
          <xdr:rowOff>47625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21</xdr:row>
          <xdr:rowOff>495300</xdr:rowOff>
        </xdr:from>
        <xdr:to>
          <xdr:col>11</xdr:col>
          <xdr:colOff>104775</xdr:colOff>
          <xdr:row>22</xdr:row>
          <xdr:rowOff>238125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133350</xdr:rowOff>
        </xdr:from>
        <xdr:to>
          <xdr:col>11</xdr:col>
          <xdr:colOff>104775</xdr:colOff>
          <xdr:row>22</xdr:row>
          <xdr:rowOff>419100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314325</xdr:rowOff>
        </xdr:from>
        <xdr:to>
          <xdr:col>11</xdr:col>
          <xdr:colOff>104775</xdr:colOff>
          <xdr:row>23</xdr:row>
          <xdr:rowOff>47625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304800</xdr:rowOff>
        </xdr:from>
        <xdr:to>
          <xdr:col>9</xdr:col>
          <xdr:colOff>142875</xdr:colOff>
          <xdr:row>23</xdr:row>
          <xdr:rowOff>47625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314325</xdr:rowOff>
        </xdr:from>
        <xdr:to>
          <xdr:col>11</xdr:col>
          <xdr:colOff>104775</xdr:colOff>
          <xdr:row>23</xdr:row>
          <xdr:rowOff>47625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485775</xdr:rowOff>
        </xdr:from>
        <xdr:to>
          <xdr:col>9</xdr:col>
          <xdr:colOff>142875</xdr:colOff>
          <xdr:row>23</xdr:row>
          <xdr:rowOff>228600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495300</xdr:rowOff>
        </xdr:from>
        <xdr:to>
          <xdr:col>11</xdr:col>
          <xdr:colOff>104775</xdr:colOff>
          <xdr:row>23</xdr:row>
          <xdr:rowOff>238125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304800</xdr:rowOff>
        </xdr:from>
        <xdr:to>
          <xdr:col>9</xdr:col>
          <xdr:colOff>142875</xdr:colOff>
          <xdr:row>23</xdr:row>
          <xdr:rowOff>47625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314325</xdr:rowOff>
        </xdr:from>
        <xdr:to>
          <xdr:col>11</xdr:col>
          <xdr:colOff>104775</xdr:colOff>
          <xdr:row>23</xdr:row>
          <xdr:rowOff>47625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304800</xdr:rowOff>
        </xdr:from>
        <xdr:to>
          <xdr:col>9</xdr:col>
          <xdr:colOff>142875</xdr:colOff>
          <xdr:row>23</xdr:row>
          <xdr:rowOff>47625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314325</xdr:rowOff>
        </xdr:from>
        <xdr:to>
          <xdr:col>11</xdr:col>
          <xdr:colOff>104775</xdr:colOff>
          <xdr:row>23</xdr:row>
          <xdr:rowOff>47625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485775</xdr:rowOff>
        </xdr:from>
        <xdr:to>
          <xdr:col>9</xdr:col>
          <xdr:colOff>142875</xdr:colOff>
          <xdr:row>23</xdr:row>
          <xdr:rowOff>228600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495300</xdr:rowOff>
        </xdr:from>
        <xdr:to>
          <xdr:col>11</xdr:col>
          <xdr:colOff>104775</xdr:colOff>
          <xdr:row>23</xdr:row>
          <xdr:rowOff>238125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304800</xdr:rowOff>
        </xdr:from>
        <xdr:to>
          <xdr:col>9</xdr:col>
          <xdr:colOff>142875</xdr:colOff>
          <xdr:row>23</xdr:row>
          <xdr:rowOff>47625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314325</xdr:rowOff>
        </xdr:from>
        <xdr:to>
          <xdr:col>11</xdr:col>
          <xdr:colOff>104775</xdr:colOff>
          <xdr:row>23</xdr:row>
          <xdr:rowOff>47625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485775</xdr:rowOff>
        </xdr:from>
        <xdr:to>
          <xdr:col>9</xdr:col>
          <xdr:colOff>142875</xdr:colOff>
          <xdr:row>23</xdr:row>
          <xdr:rowOff>228600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133350</xdr:rowOff>
        </xdr:from>
        <xdr:to>
          <xdr:col>9</xdr:col>
          <xdr:colOff>142875</xdr:colOff>
          <xdr:row>23</xdr:row>
          <xdr:rowOff>419100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304800</xdr:rowOff>
        </xdr:from>
        <xdr:to>
          <xdr:col>9</xdr:col>
          <xdr:colOff>142875</xdr:colOff>
          <xdr:row>24</xdr:row>
          <xdr:rowOff>47625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22</xdr:row>
          <xdr:rowOff>495300</xdr:rowOff>
        </xdr:from>
        <xdr:to>
          <xdr:col>11</xdr:col>
          <xdr:colOff>104775</xdr:colOff>
          <xdr:row>23</xdr:row>
          <xdr:rowOff>238125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133350</xdr:rowOff>
        </xdr:from>
        <xdr:to>
          <xdr:col>11</xdr:col>
          <xdr:colOff>104775</xdr:colOff>
          <xdr:row>23</xdr:row>
          <xdr:rowOff>419100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314325</xdr:rowOff>
        </xdr:from>
        <xdr:to>
          <xdr:col>11</xdr:col>
          <xdr:colOff>104775</xdr:colOff>
          <xdr:row>24</xdr:row>
          <xdr:rowOff>47625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304800</xdr:rowOff>
        </xdr:from>
        <xdr:to>
          <xdr:col>9</xdr:col>
          <xdr:colOff>142875</xdr:colOff>
          <xdr:row>24</xdr:row>
          <xdr:rowOff>47625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314325</xdr:rowOff>
        </xdr:from>
        <xdr:to>
          <xdr:col>11</xdr:col>
          <xdr:colOff>104775</xdr:colOff>
          <xdr:row>24</xdr:row>
          <xdr:rowOff>47625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485775</xdr:rowOff>
        </xdr:from>
        <xdr:to>
          <xdr:col>9</xdr:col>
          <xdr:colOff>142875</xdr:colOff>
          <xdr:row>24</xdr:row>
          <xdr:rowOff>228600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495300</xdr:rowOff>
        </xdr:from>
        <xdr:to>
          <xdr:col>11</xdr:col>
          <xdr:colOff>104775</xdr:colOff>
          <xdr:row>24</xdr:row>
          <xdr:rowOff>238125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304800</xdr:rowOff>
        </xdr:from>
        <xdr:to>
          <xdr:col>9</xdr:col>
          <xdr:colOff>142875</xdr:colOff>
          <xdr:row>24</xdr:row>
          <xdr:rowOff>47625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314325</xdr:rowOff>
        </xdr:from>
        <xdr:to>
          <xdr:col>11</xdr:col>
          <xdr:colOff>104775</xdr:colOff>
          <xdr:row>24</xdr:row>
          <xdr:rowOff>47625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304800</xdr:rowOff>
        </xdr:from>
        <xdr:to>
          <xdr:col>9</xdr:col>
          <xdr:colOff>142875</xdr:colOff>
          <xdr:row>24</xdr:row>
          <xdr:rowOff>47625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314325</xdr:rowOff>
        </xdr:from>
        <xdr:to>
          <xdr:col>11</xdr:col>
          <xdr:colOff>104775</xdr:colOff>
          <xdr:row>24</xdr:row>
          <xdr:rowOff>47625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485775</xdr:rowOff>
        </xdr:from>
        <xdr:to>
          <xdr:col>9</xdr:col>
          <xdr:colOff>142875</xdr:colOff>
          <xdr:row>24</xdr:row>
          <xdr:rowOff>228600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495300</xdr:rowOff>
        </xdr:from>
        <xdr:to>
          <xdr:col>11</xdr:col>
          <xdr:colOff>104775</xdr:colOff>
          <xdr:row>24</xdr:row>
          <xdr:rowOff>238125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304800</xdr:rowOff>
        </xdr:from>
        <xdr:to>
          <xdr:col>9</xdr:col>
          <xdr:colOff>142875</xdr:colOff>
          <xdr:row>24</xdr:row>
          <xdr:rowOff>47625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314325</xdr:rowOff>
        </xdr:from>
        <xdr:to>
          <xdr:col>11</xdr:col>
          <xdr:colOff>104775</xdr:colOff>
          <xdr:row>24</xdr:row>
          <xdr:rowOff>47625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485775</xdr:rowOff>
        </xdr:from>
        <xdr:to>
          <xdr:col>9</xdr:col>
          <xdr:colOff>142875</xdr:colOff>
          <xdr:row>24</xdr:row>
          <xdr:rowOff>228600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133350</xdr:rowOff>
        </xdr:from>
        <xdr:to>
          <xdr:col>9</xdr:col>
          <xdr:colOff>142875</xdr:colOff>
          <xdr:row>24</xdr:row>
          <xdr:rowOff>419100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23</xdr:row>
          <xdr:rowOff>495300</xdr:rowOff>
        </xdr:from>
        <xdr:to>
          <xdr:col>11</xdr:col>
          <xdr:colOff>104775</xdr:colOff>
          <xdr:row>24</xdr:row>
          <xdr:rowOff>238125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133350</xdr:rowOff>
        </xdr:from>
        <xdr:to>
          <xdr:col>11</xdr:col>
          <xdr:colOff>104775</xdr:colOff>
          <xdr:row>24</xdr:row>
          <xdr:rowOff>419100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485775</xdr:rowOff>
        </xdr:from>
        <xdr:to>
          <xdr:col>9</xdr:col>
          <xdr:colOff>142875</xdr:colOff>
          <xdr:row>25</xdr:row>
          <xdr:rowOff>228600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495300</xdr:rowOff>
        </xdr:from>
        <xdr:to>
          <xdr:col>11</xdr:col>
          <xdr:colOff>104775</xdr:colOff>
          <xdr:row>25</xdr:row>
          <xdr:rowOff>238125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485775</xdr:rowOff>
        </xdr:from>
        <xdr:to>
          <xdr:col>9</xdr:col>
          <xdr:colOff>142875</xdr:colOff>
          <xdr:row>25</xdr:row>
          <xdr:rowOff>228600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495300</xdr:rowOff>
        </xdr:from>
        <xdr:to>
          <xdr:col>11</xdr:col>
          <xdr:colOff>104775</xdr:colOff>
          <xdr:row>25</xdr:row>
          <xdr:rowOff>238125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485775</xdr:rowOff>
        </xdr:from>
        <xdr:to>
          <xdr:col>9</xdr:col>
          <xdr:colOff>142875</xdr:colOff>
          <xdr:row>25</xdr:row>
          <xdr:rowOff>228600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495300</xdr:rowOff>
        </xdr:from>
        <xdr:to>
          <xdr:col>11</xdr:col>
          <xdr:colOff>104775</xdr:colOff>
          <xdr:row>25</xdr:row>
          <xdr:rowOff>238125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485775</xdr:rowOff>
        </xdr:from>
        <xdr:to>
          <xdr:col>9</xdr:col>
          <xdr:colOff>142875</xdr:colOff>
          <xdr:row>25</xdr:row>
          <xdr:rowOff>228600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495300</xdr:rowOff>
        </xdr:from>
        <xdr:to>
          <xdr:col>11</xdr:col>
          <xdr:colOff>104775</xdr:colOff>
          <xdr:row>25</xdr:row>
          <xdr:rowOff>238125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304800</xdr:rowOff>
        </xdr:from>
        <xdr:to>
          <xdr:col>9</xdr:col>
          <xdr:colOff>142875</xdr:colOff>
          <xdr:row>25</xdr:row>
          <xdr:rowOff>47625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314325</xdr:rowOff>
        </xdr:from>
        <xdr:to>
          <xdr:col>11</xdr:col>
          <xdr:colOff>104775</xdr:colOff>
          <xdr:row>25</xdr:row>
          <xdr:rowOff>47625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24</xdr:row>
          <xdr:rowOff>485775</xdr:rowOff>
        </xdr:from>
        <xdr:to>
          <xdr:col>9</xdr:col>
          <xdr:colOff>142875</xdr:colOff>
          <xdr:row>25</xdr:row>
          <xdr:rowOff>228600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133350</xdr:rowOff>
        </xdr:from>
        <xdr:to>
          <xdr:col>9</xdr:col>
          <xdr:colOff>142875</xdr:colOff>
          <xdr:row>25</xdr:row>
          <xdr:rowOff>419100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24</xdr:row>
          <xdr:rowOff>495300</xdr:rowOff>
        </xdr:from>
        <xdr:to>
          <xdr:col>11</xdr:col>
          <xdr:colOff>104775</xdr:colOff>
          <xdr:row>25</xdr:row>
          <xdr:rowOff>238125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133350</xdr:rowOff>
        </xdr:from>
        <xdr:to>
          <xdr:col>11</xdr:col>
          <xdr:colOff>104775</xdr:colOff>
          <xdr:row>25</xdr:row>
          <xdr:rowOff>419100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485775</xdr:rowOff>
        </xdr:from>
        <xdr:to>
          <xdr:col>9</xdr:col>
          <xdr:colOff>142875</xdr:colOff>
          <xdr:row>26</xdr:row>
          <xdr:rowOff>228600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495300</xdr:rowOff>
        </xdr:from>
        <xdr:to>
          <xdr:col>11</xdr:col>
          <xdr:colOff>104775</xdr:colOff>
          <xdr:row>26</xdr:row>
          <xdr:rowOff>238125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485775</xdr:rowOff>
        </xdr:from>
        <xdr:to>
          <xdr:col>9</xdr:col>
          <xdr:colOff>142875</xdr:colOff>
          <xdr:row>26</xdr:row>
          <xdr:rowOff>228600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495300</xdr:rowOff>
        </xdr:from>
        <xdr:to>
          <xdr:col>11</xdr:col>
          <xdr:colOff>104775</xdr:colOff>
          <xdr:row>26</xdr:row>
          <xdr:rowOff>238125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485775</xdr:rowOff>
        </xdr:from>
        <xdr:to>
          <xdr:col>9</xdr:col>
          <xdr:colOff>142875</xdr:colOff>
          <xdr:row>26</xdr:row>
          <xdr:rowOff>228600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495300</xdr:rowOff>
        </xdr:from>
        <xdr:to>
          <xdr:col>11</xdr:col>
          <xdr:colOff>104775</xdr:colOff>
          <xdr:row>26</xdr:row>
          <xdr:rowOff>238125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485775</xdr:rowOff>
        </xdr:from>
        <xdr:to>
          <xdr:col>9</xdr:col>
          <xdr:colOff>142875</xdr:colOff>
          <xdr:row>26</xdr:row>
          <xdr:rowOff>228600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495300</xdr:rowOff>
        </xdr:from>
        <xdr:to>
          <xdr:col>11</xdr:col>
          <xdr:colOff>104775</xdr:colOff>
          <xdr:row>26</xdr:row>
          <xdr:rowOff>238125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304800</xdr:rowOff>
        </xdr:from>
        <xdr:to>
          <xdr:col>9</xdr:col>
          <xdr:colOff>142875</xdr:colOff>
          <xdr:row>26</xdr:row>
          <xdr:rowOff>47625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314325</xdr:rowOff>
        </xdr:from>
        <xdr:to>
          <xdr:col>11</xdr:col>
          <xdr:colOff>104775</xdr:colOff>
          <xdr:row>26</xdr:row>
          <xdr:rowOff>47625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485775</xdr:rowOff>
        </xdr:from>
        <xdr:to>
          <xdr:col>9</xdr:col>
          <xdr:colOff>142875</xdr:colOff>
          <xdr:row>26</xdr:row>
          <xdr:rowOff>228600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133350</xdr:rowOff>
        </xdr:from>
        <xdr:to>
          <xdr:col>9</xdr:col>
          <xdr:colOff>142875</xdr:colOff>
          <xdr:row>26</xdr:row>
          <xdr:rowOff>419100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25</xdr:row>
          <xdr:rowOff>495300</xdr:rowOff>
        </xdr:from>
        <xdr:to>
          <xdr:col>11</xdr:col>
          <xdr:colOff>104775</xdr:colOff>
          <xdr:row>26</xdr:row>
          <xdr:rowOff>238125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133350</xdr:rowOff>
        </xdr:from>
        <xdr:to>
          <xdr:col>11</xdr:col>
          <xdr:colOff>104775</xdr:colOff>
          <xdr:row>26</xdr:row>
          <xdr:rowOff>419100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485775</xdr:rowOff>
        </xdr:from>
        <xdr:to>
          <xdr:col>9</xdr:col>
          <xdr:colOff>142875</xdr:colOff>
          <xdr:row>27</xdr:row>
          <xdr:rowOff>228600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495300</xdr:rowOff>
        </xdr:from>
        <xdr:to>
          <xdr:col>11</xdr:col>
          <xdr:colOff>104775</xdr:colOff>
          <xdr:row>27</xdr:row>
          <xdr:rowOff>238125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485775</xdr:rowOff>
        </xdr:from>
        <xdr:to>
          <xdr:col>9</xdr:col>
          <xdr:colOff>142875</xdr:colOff>
          <xdr:row>27</xdr:row>
          <xdr:rowOff>228600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495300</xdr:rowOff>
        </xdr:from>
        <xdr:to>
          <xdr:col>11</xdr:col>
          <xdr:colOff>104775</xdr:colOff>
          <xdr:row>27</xdr:row>
          <xdr:rowOff>238125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485775</xdr:rowOff>
        </xdr:from>
        <xdr:to>
          <xdr:col>9</xdr:col>
          <xdr:colOff>142875</xdr:colOff>
          <xdr:row>27</xdr:row>
          <xdr:rowOff>228600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495300</xdr:rowOff>
        </xdr:from>
        <xdr:to>
          <xdr:col>11</xdr:col>
          <xdr:colOff>104775</xdr:colOff>
          <xdr:row>27</xdr:row>
          <xdr:rowOff>238125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0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485775</xdr:rowOff>
        </xdr:from>
        <xdr:to>
          <xdr:col>9</xdr:col>
          <xdr:colOff>142875</xdr:colOff>
          <xdr:row>27</xdr:row>
          <xdr:rowOff>228600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495300</xdr:rowOff>
        </xdr:from>
        <xdr:to>
          <xdr:col>11</xdr:col>
          <xdr:colOff>104775</xdr:colOff>
          <xdr:row>27</xdr:row>
          <xdr:rowOff>238125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304800</xdr:rowOff>
        </xdr:from>
        <xdr:to>
          <xdr:col>9</xdr:col>
          <xdr:colOff>142875</xdr:colOff>
          <xdr:row>27</xdr:row>
          <xdr:rowOff>47625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314325</xdr:rowOff>
        </xdr:from>
        <xdr:to>
          <xdr:col>11</xdr:col>
          <xdr:colOff>104775</xdr:colOff>
          <xdr:row>27</xdr:row>
          <xdr:rowOff>47625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485775</xdr:rowOff>
        </xdr:from>
        <xdr:to>
          <xdr:col>9</xdr:col>
          <xdr:colOff>142875</xdr:colOff>
          <xdr:row>27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133350</xdr:rowOff>
        </xdr:from>
        <xdr:to>
          <xdr:col>9</xdr:col>
          <xdr:colOff>142875</xdr:colOff>
          <xdr:row>27</xdr:row>
          <xdr:rowOff>419100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495300</xdr:rowOff>
        </xdr:from>
        <xdr:to>
          <xdr:col>11</xdr:col>
          <xdr:colOff>104775</xdr:colOff>
          <xdr:row>27</xdr:row>
          <xdr:rowOff>238125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133350</xdr:rowOff>
        </xdr:from>
        <xdr:to>
          <xdr:col>11</xdr:col>
          <xdr:colOff>104775</xdr:colOff>
          <xdr:row>27</xdr:row>
          <xdr:rowOff>419100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485775</xdr:rowOff>
        </xdr:from>
        <xdr:to>
          <xdr:col>9</xdr:col>
          <xdr:colOff>142875</xdr:colOff>
          <xdr:row>28</xdr:row>
          <xdr:rowOff>228600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495300</xdr:rowOff>
        </xdr:from>
        <xdr:to>
          <xdr:col>11</xdr:col>
          <xdr:colOff>104775</xdr:colOff>
          <xdr:row>28</xdr:row>
          <xdr:rowOff>238125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485775</xdr:rowOff>
        </xdr:from>
        <xdr:to>
          <xdr:col>9</xdr:col>
          <xdr:colOff>142875</xdr:colOff>
          <xdr:row>28</xdr:row>
          <xdr:rowOff>228600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495300</xdr:rowOff>
        </xdr:from>
        <xdr:to>
          <xdr:col>11</xdr:col>
          <xdr:colOff>104775</xdr:colOff>
          <xdr:row>28</xdr:row>
          <xdr:rowOff>238125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485775</xdr:rowOff>
        </xdr:from>
        <xdr:to>
          <xdr:col>9</xdr:col>
          <xdr:colOff>142875</xdr:colOff>
          <xdr:row>28</xdr:row>
          <xdr:rowOff>228600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495300</xdr:rowOff>
        </xdr:from>
        <xdr:to>
          <xdr:col>11</xdr:col>
          <xdr:colOff>104775</xdr:colOff>
          <xdr:row>28</xdr:row>
          <xdr:rowOff>238125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485775</xdr:rowOff>
        </xdr:from>
        <xdr:to>
          <xdr:col>9</xdr:col>
          <xdr:colOff>142875</xdr:colOff>
          <xdr:row>28</xdr:row>
          <xdr:rowOff>228600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495300</xdr:rowOff>
        </xdr:from>
        <xdr:to>
          <xdr:col>11</xdr:col>
          <xdr:colOff>104775</xdr:colOff>
          <xdr:row>28</xdr:row>
          <xdr:rowOff>238125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304800</xdr:rowOff>
        </xdr:from>
        <xdr:to>
          <xdr:col>9</xdr:col>
          <xdr:colOff>142875</xdr:colOff>
          <xdr:row>28</xdr:row>
          <xdr:rowOff>47625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314325</xdr:rowOff>
        </xdr:from>
        <xdr:to>
          <xdr:col>11</xdr:col>
          <xdr:colOff>104775</xdr:colOff>
          <xdr:row>28</xdr:row>
          <xdr:rowOff>47625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485775</xdr:rowOff>
        </xdr:from>
        <xdr:to>
          <xdr:col>9</xdr:col>
          <xdr:colOff>142875</xdr:colOff>
          <xdr:row>28</xdr:row>
          <xdr:rowOff>228600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133350</xdr:rowOff>
        </xdr:from>
        <xdr:to>
          <xdr:col>9</xdr:col>
          <xdr:colOff>142875</xdr:colOff>
          <xdr:row>28</xdr:row>
          <xdr:rowOff>419100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27</xdr:row>
          <xdr:rowOff>495300</xdr:rowOff>
        </xdr:from>
        <xdr:to>
          <xdr:col>11</xdr:col>
          <xdr:colOff>104775</xdr:colOff>
          <xdr:row>28</xdr:row>
          <xdr:rowOff>238125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133350</xdr:rowOff>
        </xdr:from>
        <xdr:to>
          <xdr:col>11</xdr:col>
          <xdr:colOff>104775</xdr:colOff>
          <xdr:row>28</xdr:row>
          <xdr:rowOff>419100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485775</xdr:rowOff>
        </xdr:from>
        <xdr:to>
          <xdr:col>9</xdr:col>
          <xdr:colOff>142875</xdr:colOff>
          <xdr:row>29</xdr:row>
          <xdr:rowOff>228600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495300</xdr:rowOff>
        </xdr:from>
        <xdr:to>
          <xdr:col>11</xdr:col>
          <xdr:colOff>104775</xdr:colOff>
          <xdr:row>29</xdr:row>
          <xdr:rowOff>238125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485775</xdr:rowOff>
        </xdr:from>
        <xdr:to>
          <xdr:col>9</xdr:col>
          <xdr:colOff>142875</xdr:colOff>
          <xdr:row>29</xdr:row>
          <xdr:rowOff>228600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495300</xdr:rowOff>
        </xdr:from>
        <xdr:to>
          <xdr:col>11</xdr:col>
          <xdr:colOff>104775</xdr:colOff>
          <xdr:row>29</xdr:row>
          <xdr:rowOff>238125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485775</xdr:rowOff>
        </xdr:from>
        <xdr:to>
          <xdr:col>9</xdr:col>
          <xdr:colOff>142875</xdr:colOff>
          <xdr:row>29</xdr:row>
          <xdr:rowOff>228600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495300</xdr:rowOff>
        </xdr:from>
        <xdr:to>
          <xdr:col>11</xdr:col>
          <xdr:colOff>104775</xdr:colOff>
          <xdr:row>29</xdr:row>
          <xdr:rowOff>238125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485775</xdr:rowOff>
        </xdr:from>
        <xdr:to>
          <xdr:col>9</xdr:col>
          <xdr:colOff>142875</xdr:colOff>
          <xdr:row>29</xdr:row>
          <xdr:rowOff>228600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495300</xdr:rowOff>
        </xdr:from>
        <xdr:to>
          <xdr:col>11</xdr:col>
          <xdr:colOff>104775</xdr:colOff>
          <xdr:row>29</xdr:row>
          <xdr:rowOff>238125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304800</xdr:rowOff>
        </xdr:from>
        <xdr:to>
          <xdr:col>9</xdr:col>
          <xdr:colOff>142875</xdr:colOff>
          <xdr:row>29</xdr:row>
          <xdr:rowOff>47625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314325</xdr:rowOff>
        </xdr:from>
        <xdr:to>
          <xdr:col>11</xdr:col>
          <xdr:colOff>104775</xdr:colOff>
          <xdr:row>29</xdr:row>
          <xdr:rowOff>47625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28</xdr:row>
          <xdr:rowOff>485775</xdr:rowOff>
        </xdr:from>
        <xdr:to>
          <xdr:col>9</xdr:col>
          <xdr:colOff>142875</xdr:colOff>
          <xdr:row>29</xdr:row>
          <xdr:rowOff>228600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133350</xdr:rowOff>
        </xdr:from>
        <xdr:to>
          <xdr:col>9</xdr:col>
          <xdr:colOff>142875</xdr:colOff>
          <xdr:row>29</xdr:row>
          <xdr:rowOff>419100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28</xdr:row>
          <xdr:rowOff>495300</xdr:rowOff>
        </xdr:from>
        <xdr:to>
          <xdr:col>11</xdr:col>
          <xdr:colOff>104775</xdr:colOff>
          <xdr:row>29</xdr:row>
          <xdr:rowOff>238125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133350</xdr:rowOff>
        </xdr:from>
        <xdr:to>
          <xdr:col>11</xdr:col>
          <xdr:colOff>104775</xdr:colOff>
          <xdr:row>29</xdr:row>
          <xdr:rowOff>419100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485775</xdr:rowOff>
        </xdr:from>
        <xdr:to>
          <xdr:col>9</xdr:col>
          <xdr:colOff>142875</xdr:colOff>
          <xdr:row>30</xdr:row>
          <xdr:rowOff>228600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495300</xdr:rowOff>
        </xdr:from>
        <xdr:to>
          <xdr:col>11</xdr:col>
          <xdr:colOff>104775</xdr:colOff>
          <xdr:row>30</xdr:row>
          <xdr:rowOff>238125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485775</xdr:rowOff>
        </xdr:from>
        <xdr:to>
          <xdr:col>9</xdr:col>
          <xdr:colOff>142875</xdr:colOff>
          <xdr:row>30</xdr:row>
          <xdr:rowOff>228600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495300</xdr:rowOff>
        </xdr:from>
        <xdr:to>
          <xdr:col>11</xdr:col>
          <xdr:colOff>104775</xdr:colOff>
          <xdr:row>30</xdr:row>
          <xdr:rowOff>238125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485775</xdr:rowOff>
        </xdr:from>
        <xdr:to>
          <xdr:col>9</xdr:col>
          <xdr:colOff>142875</xdr:colOff>
          <xdr:row>30</xdr:row>
          <xdr:rowOff>228600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495300</xdr:rowOff>
        </xdr:from>
        <xdr:to>
          <xdr:col>11</xdr:col>
          <xdr:colOff>104775</xdr:colOff>
          <xdr:row>30</xdr:row>
          <xdr:rowOff>238125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485775</xdr:rowOff>
        </xdr:from>
        <xdr:to>
          <xdr:col>9</xdr:col>
          <xdr:colOff>142875</xdr:colOff>
          <xdr:row>30</xdr:row>
          <xdr:rowOff>228600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495300</xdr:rowOff>
        </xdr:from>
        <xdr:to>
          <xdr:col>11</xdr:col>
          <xdr:colOff>104775</xdr:colOff>
          <xdr:row>30</xdr:row>
          <xdr:rowOff>238125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304800</xdr:rowOff>
        </xdr:from>
        <xdr:to>
          <xdr:col>9</xdr:col>
          <xdr:colOff>142875</xdr:colOff>
          <xdr:row>30</xdr:row>
          <xdr:rowOff>47625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314325</xdr:rowOff>
        </xdr:from>
        <xdr:to>
          <xdr:col>11</xdr:col>
          <xdr:colOff>104775</xdr:colOff>
          <xdr:row>30</xdr:row>
          <xdr:rowOff>47625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485775</xdr:rowOff>
        </xdr:from>
        <xdr:to>
          <xdr:col>9</xdr:col>
          <xdr:colOff>142875</xdr:colOff>
          <xdr:row>30</xdr:row>
          <xdr:rowOff>228600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133350</xdr:rowOff>
        </xdr:from>
        <xdr:to>
          <xdr:col>9</xdr:col>
          <xdr:colOff>142875</xdr:colOff>
          <xdr:row>30</xdr:row>
          <xdr:rowOff>419100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47625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29</xdr:row>
          <xdr:rowOff>495300</xdr:rowOff>
        </xdr:from>
        <xdr:to>
          <xdr:col>11</xdr:col>
          <xdr:colOff>104775</xdr:colOff>
          <xdr:row>30</xdr:row>
          <xdr:rowOff>238125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133350</xdr:rowOff>
        </xdr:from>
        <xdr:to>
          <xdr:col>11</xdr:col>
          <xdr:colOff>104775</xdr:colOff>
          <xdr:row>30</xdr:row>
          <xdr:rowOff>419100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47625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47625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47625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228600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238125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47625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47625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47625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47625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228600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238125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47625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47625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228600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238125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238125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0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247650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0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238125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0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247650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0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0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0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238125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0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247650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0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0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0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0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0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238125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0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247650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0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304800</xdr:rowOff>
        </xdr:from>
        <xdr:to>
          <xdr:col>9</xdr:col>
          <xdr:colOff>142875</xdr:colOff>
          <xdr:row>31</xdr:row>
          <xdr:rowOff>57150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0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314325</xdr:rowOff>
        </xdr:from>
        <xdr:to>
          <xdr:col>11</xdr:col>
          <xdr:colOff>104775</xdr:colOff>
          <xdr:row>31</xdr:row>
          <xdr:rowOff>57150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0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30</xdr:row>
          <xdr:rowOff>485775</xdr:rowOff>
        </xdr:from>
        <xdr:to>
          <xdr:col>9</xdr:col>
          <xdr:colOff>142875</xdr:colOff>
          <xdr:row>31</xdr:row>
          <xdr:rowOff>238125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0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133350</xdr:rowOff>
        </xdr:from>
        <xdr:to>
          <xdr:col>9</xdr:col>
          <xdr:colOff>142875</xdr:colOff>
          <xdr:row>31</xdr:row>
          <xdr:rowOff>419100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0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30</xdr:row>
          <xdr:rowOff>495300</xdr:rowOff>
        </xdr:from>
        <xdr:to>
          <xdr:col>11</xdr:col>
          <xdr:colOff>104775</xdr:colOff>
          <xdr:row>31</xdr:row>
          <xdr:rowOff>247650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0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133350</xdr:rowOff>
        </xdr:from>
        <xdr:to>
          <xdr:col>11</xdr:col>
          <xdr:colOff>104775</xdr:colOff>
          <xdr:row>31</xdr:row>
          <xdr:rowOff>419100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0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0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0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0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0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0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0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0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0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0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0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0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0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0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0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0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0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0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0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0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304800</xdr:rowOff>
        </xdr:from>
        <xdr:to>
          <xdr:col>9</xdr:col>
          <xdr:colOff>142875</xdr:colOff>
          <xdr:row>32</xdr:row>
          <xdr:rowOff>57150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314325</xdr:rowOff>
        </xdr:from>
        <xdr:to>
          <xdr:col>11</xdr:col>
          <xdr:colOff>104775</xdr:colOff>
          <xdr:row>32</xdr:row>
          <xdr:rowOff>57150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485775</xdr:rowOff>
        </xdr:from>
        <xdr:to>
          <xdr:col>9</xdr:col>
          <xdr:colOff>142875</xdr:colOff>
          <xdr:row>32</xdr:row>
          <xdr:rowOff>238125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0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133350</xdr:rowOff>
        </xdr:from>
        <xdr:to>
          <xdr:col>9</xdr:col>
          <xdr:colOff>142875</xdr:colOff>
          <xdr:row>32</xdr:row>
          <xdr:rowOff>419100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31</xdr:row>
          <xdr:rowOff>495300</xdr:rowOff>
        </xdr:from>
        <xdr:to>
          <xdr:col>11</xdr:col>
          <xdr:colOff>104775</xdr:colOff>
          <xdr:row>32</xdr:row>
          <xdr:rowOff>247650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0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133350</xdr:rowOff>
        </xdr:from>
        <xdr:to>
          <xdr:col>11</xdr:col>
          <xdr:colOff>104775</xdr:colOff>
          <xdr:row>32</xdr:row>
          <xdr:rowOff>419100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0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0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0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0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0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0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0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0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0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0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00000000-0008-0000-0000-0000E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00000000-0008-0000-0000-0000E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0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0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0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00000000-0008-0000-0000-0000F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0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0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0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00000000-0008-0000-0000-0000F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0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0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0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0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00000000-0008-0000-0000-0000F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00000000-0008-0000-0000-0000F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00000000-0008-0000-0000-0000F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00000000-0008-0000-0000-0000F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0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0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0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0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0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0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0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0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0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0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0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0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0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0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0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0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0000000-0008-0000-0000-00001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809" name="Check Box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00000000-0008-0000-0000-00001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00000000-0008-0000-0000-00001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00000000-0008-0000-0000-00001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0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00000000-0008-0000-0000-00001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0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0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0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0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0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0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304800</xdr:rowOff>
        </xdr:from>
        <xdr:to>
          <xdr:col>9</xdr:col>
          <xdr:colOff>142875</xdr:colOff>
          <xdr:row>33</xdr:row>
          <xdr:rowOff>57150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0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314325</xdr:rowOff>
        </xdr:from>
        <xdr:to>
          <xdr:col>11</xdr:col>
          <xdr:colOff>104775</xdr:colOff>
          <xdr:row>33</xdr:row>
          <xdr:rowOff>57150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0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485775</xdr:rowOff>
        </xdr:from>
        <xdr:to>
          <xdr:col>9</xdr:col>
          <xdr:colOff>142875</xdr:colOff>
          <xdr:row>33</xdr:row>
          <xdr:rowOff>238125</xdr:rowOff>
        </xdr:to>
        <xdr:sp macro="" textlink="">
          <xdr:nvSpPr>
            <xdr:cNvPr id="1822" name="Check Box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00000000-0008-0000-0000-00001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133350</xdr:rowOff>
        </xdr:from>
        <xdr:to>
          <xdr:col>9</xdr:col>
          <xdr:colOff>142875</xdr:colOff>
          <xdr:row>33</xdr:row>
          <xdr:rowOff>419100</xdr:rowOff>
        </xdr:to>
        <xdr:sp macro="" textlink="">
          <xdr:nvSpPr>
            <xdr:cNvPr id="1823" name="Check Box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00000000-0008-0000-0000-00001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0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32</xdr:row>
          <xdr:rowOff>495300</xdr:rowOff>
        </xdr:from>
        <xdr:to>
          <xdr:col>11</xdr:col>
          <xdr:colOff>104775</xdr:colOff>
          <xdr:row>33</xdr:row>
          <xdr:rowOff>247650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0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133350</xdr:rowOff>
        </xdr:from>
        <xdr:to>
          <xdr:col>11</xdr:col>
          <xdr:colOff>104775</xdr:colOff>
          <xdr:row>33</xdr:row>
          <xdr:rowOff>419100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0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0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0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29" name="Check Box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00000000-0008-0000-0000-00002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0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0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0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0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0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00000000-0008-0000-0000-00002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00000000-0008-0000-0000-00002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0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0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0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0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0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0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00000000-0008-0000-0000-00003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00000000-0008-0000-0000-00003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00000000-0008-0000-0000-00003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0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0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0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00000000-0008-0000-0000-00003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0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0000000-0008-0000-0000-00003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00000000-0008-0000-0000-00003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0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0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0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  <a:ext uri="{FF2B5EF4-FFF2-40B4-BE49-F238E27FC236}">
                  <a16:creationId xmlns:a16="http://schemas.microsoft.com/office/drawing/2014/main" id="{00000000-0008-0000-0000-00004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  <a:ext uri="{FF2B5EF4-FFF2-40B4-BE49-F238E27FC236}">
                  <a16:creationId xmlns:a16="http://schemas.microsoft.com/office/drawing/2014/main" id="{00000000-0008-0000-0000-00004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  <a:ext uri="{FF2B5EF4-FFF2-40B4-BE49-F238E27FC236}">
                  <a16:creationId xmlns:a16="http://schemas.microsoft.com/office/drawing/2014/main" id="{00000000-0008-0000-0000-00004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0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0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0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0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  <a:ext uri="{FF2B5EF4-FFF2-40B4-BE49-F238E27FC236}">
                  <a16:creationId xmlns:a16="http://schemas.microsoft.com/office/drawing/2014/main" id="{00000000-0008-0000-0000-00004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  <a:ext uri="{FF2B5EF4-FFF2-40B4-BE49-F238E27FC236}">
                  <a16:creationId xmlns:a16="http://schemas.microsoft.com/office/drawing/2014/main" id="{00000000-0008-0000-0000-00004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0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0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0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0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0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79" name="Check Box 855" hidden="1">
              <a:extLst>
                <a:ext uri="{63B3BB69-23CF-44E3-9099-C40C66FF867C}">
                  <a14:compatExt spid="_x0000_s1879"/>
                </a:ext>
                <a:ext uri="{FF2B5EF4-FFF2-40B4-BE49-F238E27FC236}">
                  <a16:creationId xmlns:a16="http://schemas.microsoft.com/office/drawing/2014/main" id="{00000000-0008-0000-0000-00005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  <a:ext uri="{FF2B5EF4-FFF2-40B4-BE49-F238E27FC236}">
                  <a16:creationId xmlns:a16="http://schemas.microsoft.com/office/drawing/2014/main" id="{00000000-0008-0000-0000-00005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304800</xdr:rowOff>
        </xdr:from>
        <xdr:to>
          <xdr:col>9</xdr:col>
          <xdr:colOff>142875</xdr:colOff>
          <xdr:row>34</xdr:row>
          <xdr:rowOff>57150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314325</xdr:rowOff>
        </xdr:from>
        <xdr:to>
          <xdr:col>11</xdr:col>
          <xdr:colOff>104775</xdr:colOff>
          <xdr:row>34</xdr:row>
          <xdr:rowOff>57150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485775</xdr:rowOff>
        </xdr:from>
        <xdr:to>
          <xdr:col>9</xdr:col>
          <xdr:colOff>142875</xdr:colOff>
          <xdr:row>34</xdr:row>
          <xdr:rowOff>238125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133350</xdr:rowOff>
        </xdr:from>
        <xdr:to>
          <xdr:col>9</xdr:col>
          <xdr:colOff>142875</xdr:colOff>
          <xdr:row>34</xdr:row>
          <xdr:rowOff>419100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33</xdr:row>
          <xdr:rowOff>495300</xdr:rowOff>
        </xdr:from>
        <xdr:to>
          <xdr:col>11</xdr:col>
          <xdr:colOff>104775</xdr:colOff>
          <xdr:row>34</xdr:row>
          <xdr:rowOff>247650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133350</xdr:rowOff>
        </xdr:from>
        <xdr:to>
          <xdr:col>11</xdr:col>
          <xdr:colOff>104775</xdr:colOff>
          <xdr:row>34</xdr:row>
          <xdr:rowOff>419100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0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  <a:ext uri="{FF2B5EF4-FFF2-40B4-BE49-F238E27FC236}">
                  <a16:creationId xmlns:a16="http://schemas.microsoft.com/office/drawing/2014/main" id="{00000000-0008-0000-0000-00008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0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0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  <a:ext uri="{FF2B5EF4-FFF2-40B4-BE49-F238E27FC236}">
                  <a16:creationId xmlns:a16="http://schemas.microsoft.com/office/drawing/2014/main" id="{00000000-0008-0000-0000-00008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0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28" name="Check Box 904" hidden="1">
              <a:extLst>
                <a:ext uri="{63B3BB69-23CF-44E3-9099-C40C66FF867C}">
                  <a14:compatExt spid="_x0000_s1928"/>
                </a:ext>
                <a:ext uri="{FF2B5EF4-FFF2-40B4-BE49-F238E27FC236}">
                  <a16:creationId xmlns:a16="http://schemas.microsoft.com/office/drawing/2014/main" id="{00000000-0008-0000-0000-00008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  <a:ext uri="{FF2B5EF4-FFF2-40B4-BE49-F238E27FC236}">
                  <a16:creationId xmlns:a16="http://schemas.microsoft.com/office/drawing/2014/main" id="{00000000-0008-0000-0000-00008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  <a:ext uri="{FF2B5EF4-FFF2-40B4-BE49-F238E27FC236}">
                  <a16:creationId xmlns:a16="http://schemas.microsoft.com/office/drawing/2014/main" id="{00000000-0008-0000-0000-00008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  <a:ext uri="{FF2B5EF4-FFF2-40B4-BE49-F238E27FC236}">
                  <a16:creationId xmlns:a16="http://schemas.microsoft.com/office/drawing/2014/main" id="{00000000-0008-0000-0000-00008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  <a:ext uri="{FF2B5EF4-FFF2-40B4-BE49-F238E27FC236}">
                  <a16:creationId xmlns:a16="http://schemas.microsoft.com/office/drawing/2014/main" id="{00000000-0008-0000-0000-00008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  <a:ext uri="{FF2B5EF4-FFF2-40B4-BE49-F238E27FC236}">
                  <a16:creationId xmlns:a16="http://schemas.microsoft.com/office/drawing/2014/main" id="{00000000-0008-0000-0000-00008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  <a:ext uri="{FF2B5EF4-FFF2-40B4-BE49-F238E27FC236}">
                  <a16:creationId xmlns:a16="http://schemas.microsoft.com/office/drawing/2014/main" id="{00000000-0008-0000-0000-00008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0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0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  <a:ext uri="{FF2B5EF4-FFF2-40B4-BE49-F238E27FC236}">
                  <a16:creationId xmlns:a16="http://schemas.microsoft.com/office/drawing/2014/main" id="{00000000-0008-0000-0000-00009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  <a:ext uri="{FF2B5EF4-FFF2-40B4-BE49-F238E27FC236}">
                  <a16:creationId xmlns:a16="http://schemas.microsoft.com/office/drawing/2014/main" id="{00000000-0008-0000-0000-00009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39" name="Check Box 915" hidden="1">
              <a:extLst>
                <a:ext uri="{63B3BB69-23CF-44E3-9099-C40C66FF867C}">
                  <a14:compatExt spid="_x0000_s1939"/>
                </a:ext>
                <a:ext uri="{FF2B5EF4-FFF2-40B4-BE49-F238E27FC236}">
                  <a16:creationId xmlns:a16="http://schemas.microsoft.com/office/drawing/2014/main" id="{00000000-0008-0000-0000-00009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40" name="Check Box 916" hidden="1">
              <a:extLst>
                <a:ext uri="{63B3BB69-23CF-44E3-9099-C40C66FF867C}">
                  <a14:compatExt spid="_x0000_s1940"/>
                </a:ext>
                <a:ext uri="{FF2B5EF4-FFF2-40B4-BE49-F238E27FC236}">
                  <a16:creationId xmlns:a16="http://schemas.microsoft.com/office/drawing/2014/main" id="{00000000-0008-0000-0000-00009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  <a:ext uri="{FF2B5EF4-FFF2-40B4-BE49-F238E27FC236}">
                  <a16:creationId xmlns:a16="http://schemas.microsoft.com/office/drawing/2014/main" id="{00000000-0008-0000-0000-00009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  <a:ext uri="{FF2B5EF4-FFF2-40B4-BE49-F238E27FC236}">
                  <a16:creationId xmlns:a16="http://schemas.microsoft.com/office/drawing/2014/main" id="{00000000-0008-0000-0000-00009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  <a:ext uri="{FF2B5EF4-FFF2-40B4-BE49-F238E27FC236}">
                  <a16:creationId xmlns:a16="http://schemas.microsoft.com/office/drawing/2014/main" id="{00000000-0008-0000-0000-00009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  <a:ext uri="{FF2B5EF4-FFF2-40B4-BE49-F238E27FC236}">
                  <a16:creationId xmlns:a16="http://schemas.microsoft.com/office/drawing/2014/main" id="{00000000-0008-0000-0000-00009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45" name="Check Box 921" hidden="1">
              <a:extLst>
                <a:ext uri="{63B3BB69-23CF-44E3-9099-C40C66FF867C}">
                  <a14:compatExt spid="_x0000_s1945"/>
                </a:ext>
                <a:ext uri="{FF2B5EF4-FFF2-40B4-BE49-F238E27FC236}">
                  <a16:creationId xmlns:a16="http://schemas.microsoft.com/office/drawing/2014/main" id="{00000000-0008-0000-0000-00009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46" name="Check Box 922" hidden="1">
              <a:extLst>
                <a:ext uri="{63B3BB69-23CF-44E3-9099-C40C66FF867C}">
                  <a14:compatExt spid="_x0000_s1946"/>
                </a:ext>
                <a:ext uri="{FF2B5EF4-FFF2-40B4-BE49-F238E27FC236}">
                  <a16:creationId xmlns:a16="http://schemas.microsoft.com/office/drawing/2014/main" id="{00000000-0008-0000-0000-00009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47" name="Check Box 923" hidden="1">
              <a:extLst>
                <a:ext uri="{63B3BB69-23CF-44E3-9099-C40C66FF867C}">
                  <a14:compatExt spid="_x0000_s1947"/>
                </a:ext>
                <a:ext uri="{FF2B5EF4-FFF2-40B4-BE49-F238E27FC236}">
                  <a16:creationId xmlns:a16="http://schemas.microsoft.com/office/drawing/2014/main" id="{00000000-0008-0000-0000-00009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  <a:ext uri="{FF2B5EF4-FFF2-40B4-BE49-F238E27FC236}">
                  <a16:creationId xmlns:a16="http://schemas.microsoft.com/office/drawing/2014/main" id="{00000000-0008-0000-0000-00009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  <a:ext uri="{FF2B5EF4-FFF2-40B4-BE49-F238E27FC236}">
                  <a16:creationId xmlns:a16="http://schemas.microsoft.com/office/drawing/2014/main" id="{00000000-0008-0000-0000-00009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  <a:ext uri="{FF2B5EF4-FFF2-40B4-BE49-F238E27FC236}">
                  <a16:creationId xmlns:a16="http://schemas.microsoft.com/office/drawing/2014/main" id="{00000000-0008-0000-0000-00009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  <a:ext uri="{FF2B5EF4-FFF2-40B4-BE49-F238E27FC236}">
                  <a16:creationId xmlns:a16="http://schemas.microsoft.com/office/drawing/2014/main" id="{00000000-0008-0000-0000-00009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  <a:ext uri="{FF2B5EF4-FFF2-40B4-BE49-F238E27FC236}">
                  <a16:creationId xmlns:a16="http://schemas.microsoft.com/office/drawing/2014/main" id="{00000000-0008-0000-0000-0000A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  <a:ext uri="{FF2B5EF4-FFF2-40B4-BE49-F238E27FC236}">
                  <a16:creationId xmlns:a16="http://schemas.microsoft.com/office/drawing/2014/main" id="{00000000-0008-0000-0000-0000A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  <a:ext uri="{FF2B5EF4-FFF2-40B4-BE49-F238E27FC236}">
                  <a16:creationId xmlns:a16="http://schemas.microsoft.com/office/drawing/2014/main" id="{00000000-0008-0000-0000-0000A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  <a:ext uri="{FF2B5EF4-FFF2-40B4-BE49-F238E27FC236}">
                  <a16:creationId xmlns:a16="http://schemas.microsoft.com/office/drawing/2014/main" id="{00000000-0008-0000-0000-0000A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  <a:ext uri="{FF2B5EF4-FFF2-40B4-BE49-F238E27FC236}">
                  <a16:creationId xmlns:a16="http://schemas.microsoft.com/office/drawing/2014/main" id="{00000000-0008-0000-0000-0000A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  <a:ext uri="{FF2B5EF4-FFF2-40B4-BE49-F238E27FC236}">
                  <a16:creationId xmlns:a16="http://schemas.microsoft.com/office/drawing/2014/main" id="{00000000-0008-0000-0000-0000A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  <a:ext uri="{FF2B5EF4-FFF2-40B4-BE49-F238E27FC236}">
                  <a16:creationId xmlns:a16="http://schemas.microsoft.com/office/drawing/2014/main" id="{00000000-0008-0000-0000-0000A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  <a:ext uri="{FF2B5EF4-FFF2-40B4-BE49-F238E27FC236}">
                  <a16:creationId xmlns:a16="http://schemas.microsoft.com/office/drawing/2014/main" id="{00000000-0008-0000-0000-0000A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304800</xdr:rowOff>
        </xdr:from>
        <xdr:to>
          <xdr:col>9</xdr:col>
          <xdr:colOff>142875</xdr:colOff>
          <xdr:row>35</xdr:row>
          <xdr:rowOff>57150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  <a:ext uri="{FF2B5EF4-FFF2-40B4-BE49-F238E27FC236}">
                  <a16:creationId xmlns:a16="http://schemas.microsoft.com/office/drawing/2014/main" id="{00000000-0008-0000-0000-0000A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314325</xdr:rowOff>
        </xdr:from>
        <xdr:to>
          <xdr:col>11</xdr:col>
          <xdr:colOff>104775</xdr:colOff>
          <xdr:row>35</xdr:row>
          <xdr:rowOff>57150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  <a:ext uri="{FF2B5EF4-FFF2-40B4-BE49-F238E27FC236}">
                  <a16:creationId xmlns:a16="http://schemas.microsoft.com/office/drawing/2014/main" id="{00000000-0008-0000-0000-0000A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34</xdr:row>
          <xdr:rowOff>485775</xdr:rowOff>
        </xdr:from>
        <xdr:to>
          <xdr:col>9</xdr:col>
          <xdr:colOff>142875</xdr:colOff>
          <xdr:row>35</xdr:row>
          <xdr:rowOff>238125</xdr:rowOff>
        </xdr:to>
        <xdr:sp macro="" textlink="">
          <xdr:nvSpPr>
            <xdr:cNvPr id="1962" name="Check Box 938" hidden="1">
              <a:extLst>
                <a:ext uri="{63B3BB69-23CF-44E3-9099-C40C66FF867C}">
                  <a14:compatExt spid="_x0000_s1962"/>
                </a:ext>
                <a:ext uri="{FF2B5EF4-FFF2-40B4-BE49-F238E27FC236}">
                  <a16:creationId xmlns:a16="http://schemas.microsoft.com/office/drawing/2014/main" id="{00000000-0008-0000-0000-0000A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133350</xdr:rowOff>
        </xdr:from>
        <xdr:to>
          <xdr:col>9</xdr:col>
          <xdr:colOff>142875</xdr:colOff>
          <xdr:row>35</xdr:row>
          <xdr:rowOff>419100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  <a:ext uri="{FF2B5EF4-FFF2-40B4-BE49-F238E27FC236}">
                  <a16:creationId xmlns:a16="http://schemas.microsoft.com/office/drawing/2014/main" id="{00000000-0008-0000-0000-0000A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  <a:ext uri="{FF2B5EF4-FFF2-40B4-BE49-F238E27FC236}">
                  <a16:creationId xmlns:a16="http://schemas.microsoft.com/office/drawing/2014/main" id="{00000000-0008-0000-0000-0000A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34</xdr:row>
          <xdr:rowOff>495300</xdr:rowOff>
        </xdr:from>
        <xdr:to>
          <xdr:col>11</xdr:col>
          <xdr:colOff>104775</xdr:colOff>
          <xdr:row>35</xdr:row>
          <xdr:rowOff>247650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  <a:ext uri="{FF2B5EF4-FFF2-40B4-BE49-F238E27FC236}">
                  <a16:creationId xmlns:a16="http://schemas.microsoft.com/office/drawing/2014/main" id="{00000000-0008-0000-0000-0000A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133350</xdr:rowOff>
        </xdr:from>
        <xdr:to>
          <xdr:col>11</xdr:col>
          <xdr:colOff>104775</xdr:colOff>
          <xdr:row>35</xdr:row>
          <xdr:rowOff>419100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0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0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  <a:ext uri="{FF2B5EF4-FFF2-40B4-BE49-F238E27FC236}">
                  <a16:creationId xmlns:a16="http://schemas.microsoft.com/office/drawing/2014/main" id="{00000000-0008-0000-0000-0000B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  <a:ext uri="{FF2B5EF4-FFF2-40B4-BE49-F238E27FC236}">
                  <a16:creationId xmlns:a16="http://schemas.microsoft.com/office/drawing/2014/main" id="{00000000-0008-0000-0000-0000B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  <a:ext uri="{FF2B5EF4-FFF2-40B4-BE49-F238E27FC236}">
                  <a16:creationId xmlns:a16="http://schemas.microsoft.com/office/drawing/2014/main" id="{00000000-0008-0000-0000-0000B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  <a:ext uri="{FF2B5EF4-FFF2-40B4-BE49-F238E27FC236}">
                  <a16:creationId xmlns:a16="http://schemas.microsoft.com/office/drawing/2014/main" id="{00000000-0008-0000-0000-0000B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  <a:ext uri="{FF2B5EF4-FFF2-40B4-BE49-F238E27FC236}">
                  <a16:creationId xmlns:a16="http://schemas.microsoft.com/office/drawing/2014/main" id="{00000000-0008-0000-0000-0000B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  <a:ext uri="{FF2B5EF4-FFF2-40B4-BE49-F238E27FC236}">
                  <a16:creationId xmlns:a16="http://schemas.microsoft.com/office/drawing/2014/main" id="{00000000-0008-0000-0000-0000B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  <a:ext uri="{FF2B5EF4-FFF2-40B4-BE49-F238E27FC236}">
                  <a16:creationId xmlns:a16="http://schemas.microsoft.com/office/drawing/2014/main" id="{00000000-0008-0000-0000-0000B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  <a:ext uri="{FF2B5EF4-FFF2-40B4-BE49-F238E27FC236}">
                  <a16:creationId xmlns:a16="http://schemas.microsoft.com/office/drawing/2014/main" id="{00000000-0008-0000-0000-0000B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  <a:ext uri="{FF2B5EF4-FFF2-40B4-BE49-F238E27FC236}">
                  <a16:creationId xmlns:a16="http://schemas.microsoft.com/office/drawing/2014/main" id="{00000000-0008-0000-0000-0000B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  <a:ext uri="{FF2B5EF4-FFF2-40B4-BE49-F238E27FC236}">
                  <a16:creationId xmlns:a16="http://schemas.microsoft.com/office/drawing/2014/main" id="{00000000-0008-0000-0000-0000B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  <a:ext uri="{FF2B5EF4-FFF2-40B4-BE49-F238E27FC236}">
                  <a16:creationId xmlns:a16="http://schemas.microsoft.com/office/drawing/2014/main" id="{00000000-0008-0000-0000-0000B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  <a:ext uri="{FF2B5EF4-FFF2-40B4-BE49-F238E27FC236}">
                  <a16:creationId xmlns:a16="http://schemas.microsoft.com/office/drawing/2014/main" id="{00000000-0008-0000-0000-0000B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  <a:ext uri="{FF2B5EF4-FFF2-40B4-BE49-F238E27FC236}">
                  <a16:creationId xmlns:a16="http://schemas.microsoft.com/office/drawing/2014/main" id="{00000000-0008-0000-0000-0000B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  <a:ext uri="{FF2B5EF4-FFF2-40B4-BE49-F238E27FC236}">
                  <a16:creationId xmlns:a16="http://schemas.microsoft.com/office/drawing/2014/main" id="{00000000-0008-0000-0000-0000B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  <a:ext uri="{FF2B5EF4-FFF2-40B4-BE49-F238E27FC236}">
                  <a16:creationId xmlns:a16="http://schemas.microsoft.com/office/drawing/2014/main" id="{00000000-0008-0000-0000-0000B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  <a:ext uri="{FF2B5EF4-FFF2-40B4-BE49-F238E27FC236}">
                  <a16:creationId xmlns:a16="http://schemas.microsoft.com/office/drawing/2014/main" id="{00000000-0008-0000-0000-0000B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  <a:ext uri="{FF2B5EF4-FFF2-40B4-BE49-F238E27FC236}">
                  <a16:creationId xmlns:a16="http://schemas.microsoft.com/office/drawing/2014/main" id="{00000000-0008-0000-0000-0000C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  <a:ext uri="{FF2B5EF4-FFF2-40B4-BE49-F238E27FC236}">
                  <a16:creationId xmlns:a16="http://schemas.microsoft.com/office/drawing/2014/main" id="{00000000-0008-0000-0000-0000C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  <a:ext uri="{FF2B5EF4-FFF2-40B4-BE49-F238E27FC236}">
                  <a16:creationId xmlns:a16="http://schemas.microsoft.com/office/drawing/2014/main" id="{00000000-0008-0000-0000-0000C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  <a:ext uri="{FF2B5EF4-FFF2-40B4-BE49-F238E27FC236}">
                  <a16:creationId xmlns:a16="http://schemas.microsoft.com/office/drawing/2014/main" id="{00000000-0008-0000-0000-0000C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  <a:ext uri="{FF2B5EF4-FFF2-40B4-BE49-F238E27FC236}">
                  <a16:creationId xmlns:a16="http://schemas.microsoft.com/office/drawing/2014/main" id="{00000000-0008-0000-0000-0000C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  <a:ext uri="{FF2B5EF4-FFF2-40B4-BE49-F238E27FC236}">
                  <a16:creationId xmlns:a16="http://schemas.microsoft.com/office/drawing/2014/main" id="{00000000-0008-0000-0000-0000C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  <a:ext uri="{FF2B5EF4-FFF2-40B4-BE49-F238E27FC236}">
                  <a16:creationId xmlns:a16="http://schemas.microsoft.com/office/drawing/2014/main" id="{00000000-0008-0000-0000-0000C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  <a:ext uri="{FF2B5EF4-FFF2-40B4-BE49-F238E27FC236}">
                  <a16:creationId xmlns:a16="http://schemas.microsoft.com/office/drawing/2014/main" id="{00000000-0008-0000-0000-0000C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  <a:ext uri="{FF2B5EF4-FFF2-40B4-BE49-F238E27FC236}">
                  <a16:creationId xmlns:a16="http://schemas.microsoft.com/office/drawing/2014/main" id="{00000000-0008-0000-0000-0000C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0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0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  <a:ext uri="{FF2B5EF4-FFF2-40B4-BE49-F238E27FC236}">
                  <a16:creationId xmlns:a16="http://schemas.microsoft.com/office/drawing/2014/main" id="{00000000-0008-0000-0000-0000C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  <a:ext uri="{FF2B5EF4-FFF2-40B4-BE49-F238E27FC236}">
                  <a16:creationId xmlns:a16="http://schemas.microsoft.com/office/drawing/2014/main" id="{00000000-0008-0000-0000-0000C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  <a:ext uri="{FF2B5EF4-FFF2-40B4-BE49-F238E27FC236}">
                  <a16:creationId xmlns:a16="http://schemas.microsoft.com/office/drawing/2014/main" id="{00000000-0008-0000-0000-0000C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  <a:ext uri="{FF2B5EF4-FFF2-40B4-BE49-F238E27FC236}">
                  <a16:creationId xmlns:a16="http://schemas.microsoft.com/office/drawing/2014/main" id="{00000000-0008-0000-0000-0000C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0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0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  <a:ext uri="{FF2B5EF4-FFF2-40B4-BE49-F238E27FC236}">
                  <a16:creationId xmlns:a16="http://schemas.microsoft.com/office/drawing/2014/main" id="{00000000-0008-0000-0000-0000D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  <a:ext uri="{FF2B5EF4-FFF2-40B4-BE49-F238E27FC236}">
                  <a16:creationId xmlns:a16="http://schemas.microsoft.com/office/drawing/2014/main" id="{00000000-0008-0000-0000-0000D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0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  <a:ext uri="{FF2B5EF4-FFF2-40B4-BE49-F238E27FC236}">
                  <a16:creationId xmlns:a16="http://schemas.microsoft.com/office/drawing/2014/main" id="{00000000-0008-0000-0000-0000D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  <a:ext uri="{FF2B5EF4-FFF2-40B4-BE49-F238E27FC236}">
                  <a16:creationId xmlns:a16="http://schemas.microsoft.com/office/drawing/2014/main" id="{00000000-0008-0000-0000-0000D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  <a:ext uri="{FF2B5EF4-FFF2-40B4-BE49-F238E27FC236}">
                  <a16:creationId xmlns:a16="http://schemas.microsoft.com/office/drawing/2014/main" id="{00000000-0008-0000-0000-0000D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  <a:ext uri="{FF2B5EF4-FFF2-40B4-BE49-F238E27FC236}">
                  <a16:creationId xmlns:a16="http://schemas.microsoft.com/office/drawing/2014/main" id="{00000000-0008-0000-0000-0000D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  <a:ext uri="{FF2B5EF4-FFF2-40B4-BE49-F238E27FC236}">
                  <a16:creationId xmlns:a16="http://schemas.microsoft.com/office/drawing/2014/main" id="{00000000-0008-0000-0000-0000D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  <a:ext uri="{FF2B5EF4-FFF2-40B4-BE49-F238E27FC236}">
                  <a16:creationId xmlns:a16="http://schemas.microsoft.com/office/drawing/2014/main" id="{00000000-0008-0000-0000-0000D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  <a:ext uri="{FF2B5EF4-FFF2-40B4-BE49-F238E27FC236}">
                  <a16:creationId xmlns:a16="http://schemas.microsoft.com/office/drawing/2014/main" id="{00000000-0008-0000-0000-0000D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  <a:ext uri="{FF2B5EF4-FFF2-40B4-BE49-F238E27FC236}">
                  <a16:creationId xmlns:a16="http://schemas.microsoft.com/office/drawing/2014/main" id="{00000000-0008-0000-0000-0000D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0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  <a:ext uri="{FF2B5EF4-FFF2-40B4-BE49-F238E27FC236}">
                  <a16:creationId xmlns:a16="http://schemas.microsoft.com/office/drawing/2014/main" id="{00000000-0008-0000-0000-0000D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  <a:ext uri="{FF2B5EF4-FFF2-40B4-BE49-F238E27FC236}">
                  <a16:creationId xmlns:a16="http://schemas.microsoft.com/office/drawing/2014/main" id="{00000000-0008-0000-0000-0000D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  <a:ext uri="{FF2B5EF4-FFF2-40B4-BE49-F238E27FC236}">
                  <a16:creationId xmlns:a16="http://schemas.microsoft.com/office/drawing/2014/main" id="{00000000-0008-0000-0000-0000D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0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0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  <a:ext uri="{FF2B5EF4-FFF2-40B4-BE49-F238E27FC236}">
                  <a16:creationId xmlns:a16="http://schemas.microsoft.com/office/drawing/2014/main" id="{00000000-0008-0000-0000-0000E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  <a:ext uri="{FF2B5EF4-FFF2-40B4-BE49-F238E27FC236}">
                  <a16:creationId xmlns:a16="http://schemas.microsoft.com/office/drawing/2014/main" id="{00000000-0008-0000-0000-0000E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  <a:ext uri="{FF2B5EF4-FFF2-40B4-BE49-F238E27FC236}">
                  <a16:creationId xmlns:a16="http://schemas.microsoft.com/office/drawing/2014/main" id="{00000000-0008-0000-0000-0000E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  <a:ext uri="{FF2B5EF4-FFF2-40B4-BE49-F238E27FC236}">
                  <a16:creationId xmlns:a16="http://schemas.microsoft.com/office/drawing/2014/main" id="{00000000-0008-0000-0000-0000E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  <a:ext uri="{FF2B5EF4-FFF2-40B4-BE49-F238E27FC236}">
                  <a16:creationId xmlns:a16="http://schemas.microsoft.com/office/drawing/2014/main" id="{00000000-0008-0000-0000-0000E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  <a:ext uri="{FF2B5EF4-FFF2-40B4-BE49-F238E27FC236}">
                  <a16:creationId xmlns:a16="http://schemas.microsoft.com/office/drawing/2014/main" id="{00000000-0008-0000-0000-0000E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  <a:ext uri="{FF2B5EF4-FFF2-40B4-BE49-F238E27FC236}">
                  <a16:creationId xmlns:a16="http://schemas.microsoft.com/office/drawing/2014/main" id="{00000000-0008-0000-0000-0000E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  <a:ext uri="{FF2B5EF4-FFF2-40B4-BE49-F238E27FC236}">
                  <a16:creationId xmlns:a16="http://schemas.microsoft.com/office/drawing/2014/main" id="{00000000-0008-0000-0000-0000E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  <a:ext uri="{FF2B5EF4-FFF2-40B4-BE49-F238E27FC236}">
                  <a16:creationId xmlns:a16="http://schemas.microsoft.com/office/drawing/2014/main" id="{00000000-0008-0000-0000-0000E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  <a:ext uri="{FF2B5EF4-FFF2-40B4-BE49-F238E27FC236}">
                  <a16:creationId xmlns:a16="http://schemas.microsoft.com/office/drawing/2014/main" id="{00000000-0008-0000-0000-0000E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  <a:ext uri="{FF2B5EF4-FFF2-40B4-BE49-F238E27FC236}">
                  <a16:creationId xmlns:a16="http://schemas.microsoft.com/office/drawing/2014/main" id="{00000000-0008-0000-0000-0000E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  <a:ext uri="{FF2B5EF4-FFF2-40B4-BE49-F238E27FC236}">
                  <a16:creationId xmlns:a16="http://schemas.microsoft.com/office/drawing/2014/main" id="{00000000-0008-0000-0000-0000E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304800</xdr:rowOff>
        </xdr:from>
        <xdr:to>
          <xdr:col>9</xdr:col>
          <xdr:colOff>142875</xdr:colOff>
          <xdr:row>36</xdr:row>
          <xdr:rowOff>57150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  <a:ext uri="{FF2B5EF4-FFF2-40B4-BE49-F238E27FC236}">
                  <a16:creationId xmlns:a16="http://schemas.microsoft.com/office/drawing/2014/main" id="{00000000-0008-0000-0000-0000E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314325</xdr:rowOff>
        </xdr:from>
        <xdr:to>
          <xdr:col>11</xdr:col>
          <xdr:colOff>104775</xdr:colOff>
          <xdr:row>36</xdr:row>
          <xdr:rowOff>57150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  <a:ext uri="{FF2B5EF4-FFF2-40B4-BE49-F238E27FC236}">
                  <a16:creationId xmlns:a16="http://schemas.microsoft.com/office/drawing/2014/main" id="{00000000-0008-0000-0000-0000E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485775</xdr:rowOff>
        </xdr:from>
        <xdr:to>
          <xdr:col>9</xdr:col>
          <xdr:colOff>142875</xdr:colOff>
          <xdr:row>36</xdr:row>
          <xdr:rowOff>238125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  <a:ext uri="{FF2B5EF4-FFF2-40B4-BE49-F238E27FC236}">
                  <a16:creationId xmlns:a16="http://schemas.microsoft.com/office/drawing/2014/main" id="{00000000-0008-0000-0000-0000F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133350</xdr:rowOff>
        </xdr:from>
        <xdr:to>
          <xdr:col>9</xdr:col>
          <xdr:colOff>142875</xdr:colOff>
          <xdr:row>36</xdr:row>
          <xdr:rowOff>419100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  <a:ext uri="{FF2B5EF4-FFF2-40B4-BE49-F238E27FC236}">
                  <a16:creationId xmlns:a16="http://schemas.microsoft.com/office/drawing/2014/main" id="{00000000-0008-0000-0000-0000F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  <a:ext uri="{FF2B5EF4-FFF2-40B4-BE49-F238E27FC236}">
                  <a16:creationId xmlns:a16="http://schemas.microsoft.com/office/drawing/2014/main" id="{00000000-0008-0000-0000-0000F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35</xdr:row>
          <xdr:rowOff>495300</xdr:rowOff>
        </xdr:from>
        <xdr:to>
          <xdr:col>11</xdr:col>
          <xdr:colOff>104775</xdr:colOff>
          <xdr:row>36</xdr:row>
          <xdr:rowOff>247650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  <a:ext uri="{FF2B5EF4-FFF2-40B4-BE49-F238E27FC236}">
                  <a16:creationId xmlns:a16="http://schemas.microsoft.com/office/drawing/2014/main" id="{00000000-0008-0000-0000-0000F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133350</xdr:rowOff>
        </xdr:from>
        <xdr:to>
          <xdr:col>11</xdr:col>
          <xdr:colOff>104775</xdr:colOff>
          <xdr:row>36</xdr:row>
          <xdr:rowOff>419100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  <a:ext uri="{FF2B5EF4-FFF2-40B4-BE49-F238E27FC236}">
                  <a16:creationId xmlns:a16="http://schemas.microsoft.com/office/drawing/2014/main" id="{00000000-0008-0000-0000-0000F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  <a:ext uri="{FF2B5EF4-FFF2-40B4-BE49-F238E27FC236}">
                  <a16:creationId xmlns:a16="http://schemas.microsoft.com/office/drawing/2014/main" id="{00000000-0008-0000-0000-0000F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  <a:ext uri="{FF2B5EF4-FFF2-40B4-BE49-F238E27FC236}">
                  <a16:creationId xmlns:a16="http://schemas.microsoft.com/office/drawing/2014/main" id="{00000000-0008-0000-0000-0000F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  <a:ext uri="{FF2B5EF4-FFF2-40B4-BE49-F238E27FC236}">
                  <a16:creationId xmlns:a16="http://schemas.microsoft.com/office/drawing/2014/main" id="{00000000-0008-0000-0000-0000F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  <a:ext uri="{FF2B5EF4-FFF2-40B4-BE49-F238E27FC236}">
                  <a16:creationId xmlns:a16="http://schemas.microsoft.com/office/drawing/2014/main" id="{00000000-0008-0000-0000-0000F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  <a:ext uri="{FF2B5EF4-FFF2-40B4-BE49-F238E27FC236}">
                  <a16:creationId xmlns:a16="http://schemas.microsoft.com/office/drawing/2014/main" id="{00000000-0008-0000-0000-0000F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  <a:ext uri="{FF2B5EF4-FFF2-40B4-BE49-F238E27FC236}">
                  <a16:creationId xmlns:a16="http://schemas.microsoft.com/office/drawing/2014/main" id="{00000000-0008-0000-0000-0000F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  <a:ext uri="{FF2B5EF4-FFF2-40B4-BE49-F238E27FC236}">
                  <a16:creationId xmlns:a16="http://schemas.microsoft.com/office/drawing/2014/main" id="{00000000-0008-0000-0000-0000F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  <a:ext uri="{FF2B5EF4-FFF2-40B4-BE49-F238E27FC236}">
                  <a16:creationId xmlns:a16="http://schemas.microsoft.com/office/drawing/2014/main" id="{00000000-0008-0000-0000-0000F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  <a:ext uri="{FF2B5EF4-FFF2-40B4-BE49-F238E27FC236}">
                  <a16:creationId xmlns:a16="http://schemas.microsoft.com/office/drawing/2014/main" id="{00000000-0008-0000-0000-0000F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  <a:ext uri="{FF2B5EF4-FFF2-40B4-BE49-F238E27FC236}">
                  <a16:creationId xmlns:a16="http://schemas.microsoft.com/office/drawing/2014/main" id="{00000000-0008-0000-0000-0000F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  <a:ext uri="{FF2B5EF4-FFF2-40B4-BE49-F238E27FC236}">
                  <a16:creationId xmlns:a16="http://schemas.microsoft.com/office/drawing/2014/main" id="{00000000-0008-0000-0000-0000F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096" name="Check Box 1024" hidden="1">
              <a:extLst>
                <a:ext uri="{63B3BB69-23CF-44E3-9099-C40C66FF867C}">
                  <a14:compatExt spid="_x0000_s4096"/>
                </a:ext>
                <a:ext uri="{FF2B5EF4-FFF2-40B4-BE49-F238E27FC236}">
                  <a16:creationId xmlns:a16="http://schemas.microsoft.com/office/drawing/2014/main" id="{00000000-0008-0000-0000-00000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097" name="Check Box 1025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098" name="Check Box 1026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099" name="Check Box 1027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00" name="Check Box 1028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01" name="Check Box 1029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02" name="Check Box 1030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03" name="Check Box 1031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04" name="Check Box 1032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05" name="Check Box 1033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06" name="Check Box 1034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07" name="Check Box 1035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08" name="Check Box 1036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09" name="Check Box 1037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0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10" name="Check Box 1038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0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11" name="Check Box 1039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12" name="Check Box 1040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0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13" name="Check Box 1041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0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14" name="Check Box 1042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0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15" name="Check Box 1043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16" name="Check Box 1044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17" name="Check Box 1045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18" name="Check Box 1046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19" name="Check Box 1047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20" name="Check Box 1048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21" name="Check Box 1049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22" name="Check Box 1050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23" name="Check Box 1051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24" name="Check Box 1052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25" name="Check Box 1053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26" name="Check Box 1054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27" name="Check Box 1055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28" name="Check Box 1056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29" name="Check Box 1057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30" name="Check Box 1058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31" name="Check Box 1059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32" name="Check Box 1060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33" name="Check Box 1061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0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34" name="Check Box 1062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0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35" name="Check Box 1063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0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36" name="Check Box 1064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0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37" name="Check Box 1065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0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38" name="Check Box 1066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0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39" name="Check Box 1067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0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40" name="Check Box 1068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0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41" name="Check Box 1069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0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42" name="Check Box 1070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0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43" name="Check Box 1071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0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44" name="Check Box 1072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45" name="Check Box 1073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46" name="Check Box 1074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47" name="Check Box 1075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304800</xdr:rowOff>
        </xdr:from>
        <xdr:to>
          <xdr:col>9</xdr:col>
          <xdr:colOff>142875</xdr:colOff>
          <xdr:row>37</xdr:row>
          <xdr:rowOff>57150</xdr:rowOff>
        </xdr:to>
        <xdr:sp macro="" textlink="">
          <xdr:nvSpPr>
            <xdr:cNvPr id="4148" name="Check Box 1076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314325</xdr:rowOff>
        </xdr:from>
        <xdr:to>
          <xdr:col>11</xdr:col>
          <xdr:colOff>104775</xdr:colOff>
          <xdr:row>37</xdr:row>
          <xdr:rowOff>57150</xdr:rowOff>
        </xdr:to>
        <xdr:sp macro="" textlink="">
          <xdr:nvSpPr>
            <xdr:cNvPr id="4149" name="Check Box 1077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36</xdr:row>
          <xdr:rowOff>485775</xdr:rowOff>
        </xdr:from>
        <xdr:to>
          <xdr:col>9</xdr:col>
          <xdr:colOff>142875</xdr:colOff>
          <xdr:row>37</xdr:row>
          <xdr:rowOff>238125</xdr:rowOff>
        </xdr:to>
        <xdr:sp macro="" textlink="">
          <xdr:nvSpPr>
            <xdr:cNvPr id="4150" name="Check Box 1078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133350</xdr:rowOff>
        </xdr:from>
        <xdr:to>
          <xdr:col>9</xdr:col>
          <xdr:colOff>142875</xdr:colOff>
          <xdr:row>37</xdr:row>
          <xdr:rowOff>419100</xdr:rowOff>
        </xdr:to>
        <xdr:sp macro="" textlink="">
          <xdr:nvSpPr>
            <xdr:cNvPr id="4151" name="Check Box 1079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52" name="Check Box 1080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36</xdr:row>
          <xdr:rowOff>495300</xdr:rowOff>
        </xdr:from>
        <xdr:to>
          <xdr:col>11</xdr:col>
          <xdr:colOff>104775</xdr:colOff>
          <xdr:row>37</xdr:row>
          <xdr:rowOff>247650</xdr:rowOff>
        </xdr:to>
        <xdr:sp macro="" textlink="">
          <xdr:nvSpPr>
            <xdr:cNvPr id="4153" name="Check Box 1081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133350</xdr:rowOff>
        </xdr:from>
        <xdr:to>
          <xdr:col>11</xdr:col>
          <xdr:colOff>104775</xdr:colOff>
          <xdr:row>37</xdr:row>
          <xdr:rowOff>419100</xdr:rowOff>
        </xdr:to>
        <xdr:sp macro="" textlink="">
          <xdr:nvSpPr>
            <xdr:cNvPr id="4154" name="Check Box 1082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55" name="Check Box 1083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0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56" name="Check Box 1084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0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57" name="Check Box 1085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0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58" name="Check Box 1086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0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59" name="Check Box 1087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0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60" name="Check Box 1088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0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61" name="Check Box 1089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0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62" name="Check Box 1090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0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63" name="Check Box 1091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0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64" name="Check Box 1092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0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65" name="Check Box 1093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0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66" name="Check Box 1094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0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67" name="Check Box 1095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0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68" name="Check Box 1096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0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69" name="Check Box 1097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0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70" name="Check Box 1098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0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71" name="Check Box 1099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0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72" name="Check Box 1100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0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73" name="Check Box 1101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0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74" name="Check Box 1102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0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75" name="Check Box 1103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0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76" name="Check Box 1104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0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77" name="Check Box 1105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0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78" name="Check Box 1106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0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79" name="Check Box 1107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0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80" name="Check Box 1108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0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81" name="Check Box 1109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0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82" name="Check Box 1110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0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83" name="Check Box 1111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0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84" name="Check Box 1112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0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85" name="Check Box 1113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0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86" name="Check Box 1114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0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87" name="Check Box 1115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0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88" name="Check Box 1116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0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89" name="Check Box 1117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0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90" name="Check Box 1118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0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91" name="Check Box 1119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0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92" name="Check Box 1120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0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93" name="Check Box 1121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0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194" name="Check Box 1122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195" name="Check Box 1123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0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96" name="Check Box 1124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0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97" name="Check Box 1125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0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198" name="Check Box 1126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0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199" name="Check Box 1127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0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200" name="Check Box 1128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0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201" name="Check Box 1129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0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02" name="Check Box 1130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0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03" name="Check Box 1131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0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04" name="Check Box 1132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0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05" name="Check Box 1133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0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206" name="Check Box 1134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0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207" name="Check Box 1135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0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08" name="Check Box 1136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0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09" name="Check Box 1137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0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210" name="Check Box 1138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0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211" name="Check Box 1139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0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12" name="Check Box 1140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0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13" name="Check Box 1141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0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14" name="Check Box 1142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0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15" name="Check Box 1143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0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216" name="Check Box 1144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217" name="Check Box 1145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304800</xdr:rowOff>
        </xdr:from>
        <xdr:to>
          <xdr:col>9</xdr:col>
          <xdr:colOff>142875</xdr:colOff>
          <xdr:row>38</xdr:row>
          <xdr:rowOff>57150</xdr:rowOff>
        </xdr:to>
        <xdr:sp macro="" textlink="">
          <xdr:nvSpPr>
            <xdr:cNvPr id="4218" name="Check Box 1146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0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314325</xdr:rowOff>
        </xdr:from>
        <xdr:to>
          <xdr:col>11</xdr:col>
          <xdr:colOff>104775</xdr:colOff>
          <xdr:row>38</xdr:row>
          <xdr:rowOff>57150</xdr:rowOff>
        </xdr:to>
        <xdr:sp macro="" textlink="">
          <xdr:nvSpPr>
            <xdr:cNvPr id="4219" name="Check Box 1147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0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485775</xdr:rowOff>
        </xdr:from>
        <xdr:to>
          <xdr:col>9</xdr:col>
          <xdr:colOff>142875</xdr:colOff>
          <xdr:row>38</xdr:row>
          <xdr:rowOff>238125</xdr:rowOff>
        </xdr:to>
        <xdr:sp macro="" textlink="">
          <xdr:nvSpPr>
            <xdr:cNvPr id="4220" name="Check Box 1148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0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133350</xdr:rowOff>
        </xdr:from>
        <xdr:to>
          <xdr:col>9</xdr:col>
          <xdr:colOff>142875</xdr:colOff>
          <xdr:row>38</xdr:row>
          <xdr:rowOff>419100</xdr:rowOff>
        </xdr:to>
        <xdr:sp macro="" textlink="">
          <xdr:nvSpPr>
            <xdr:cNvPr id="4221" name="Check Box 1149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0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22" name="Check Box 1150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0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37</xdr:row>
          <xdr:rowOff>495300</xdr:rowOff>
        </xdr:from>
        <xdr:to>
          <xdr:col>11</xdr:col>
          <xdr:colOff>104775</xdr:colOff>
          <xdr:row>38</xdr:row>
          <xdr:rowOff>247650</xdr:rowOff>
        </xdr:to>
        <xdr:sp macro="" textlink="">
          <xdr:nvSpPr>
            <xdr:cNvPr id="4223" name="Check Box 1151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0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133350</xdr:rowOff>
        </xdr:from>
        <xdr:to>
          <xdr:col>11</xdr:col>
          <xdr:colOff>104775</xdr:colOff>
          <xdr:row>38</xdr:row>
          <xdr:rowOff>419100</xdr:rowOff>
        </xdr:to>
        <xdr:sp macro="" textlink="">
          <xdr:nvSpPr>
            <xdr:cNvPr id="4224" name="Check Box 1152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0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25" name="Check Box 1153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0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26" name="Check Box 1154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0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27" name="Check Box 1155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0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28" name="Check Box 1156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0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29" name="Check Box 1157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0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30" name="Check Box 1158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0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31" name="Check Box 1159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0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32" name="Check Box 1160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0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33" name="Check Box 1161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0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34" name="Check Box 1162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0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35" name="Check Box 1163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0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36" name="Check Box 1164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0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37" name="Check Box 1165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0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38" name="Check Box 1166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0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39" name="Check Box 1167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0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40" name="Check Box 1168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0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41" name="Check Box 1169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0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42" name="Check Box 1170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0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43" name="Check Box 1171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0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44" name="Check Box 1172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0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45" name="Check Box 1173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0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46" name="Check Box 1174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0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47" name="Check Box 1175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0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48" name="Check Box 1176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0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49" name="Check Box 1177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0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50" name="Check Box 1178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0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51" name="Check Box 1179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0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52" name="Check Box 1180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0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53" name="Check Box 1181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0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54" name="Check Box 1182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0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55" name="Check Box 1183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0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56" name="Check Box 1184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0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57" name="Check Box 1185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0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58" name="Check Box 1186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0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59" name="Check Box 1187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0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60" name="Check Box 1188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0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61" name="Check Box 1189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0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62" name="Check Box 1190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0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63" name="Check Box 1191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0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64" name="Check Box 1192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0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65" name="Check Box 1193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0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66" name="Check Box 1194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0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67" name="Check Box 1195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0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68" name="Check Box 1196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0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69" name="Check Box 1197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0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70" name="Check Box 1198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0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71" name="Check Box 1199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0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72" name="Check Box 1200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0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73" name="Check Box 1201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0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74" name="Check Box 1202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0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75" name="Check Box 1203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0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76" name="Check Box 1204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0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77" name="Check Box 1205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0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78" name="Check Box 1206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0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79" name="Check Box 1207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0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80" name="Check Box 1208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0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81" name="Check Box 1209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0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82" name="Check Box 1210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0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83" name="Check Box 1211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0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84" name="Check Box 1212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0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85" name="Check Box 1213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0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86" name="Check Box 1214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0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87" name="Check Box 1215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0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304800</xdr:rowOff>
        </xdr:from>
        <xdr:to>
          <xdr:col>9</xdr:col>
          <xdr:colOff>142875</xdr:colOff>
          <xdr:row>39</xdr:row>
          <xdr:rowOff>57150</xdr:rowOff>
        </xdr:to>
        <xdr:sp macro="" textlink="">
          <xdr:nvSpPr>
            <xdr:cNvPr id="4288" name="Check Box 1216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0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314325</xdr:rowOff>
        </xdr:from>
        <xdr:to>
          <xdr:col>11</xdr:col>
          <xdr:colOff>104775</xdr:colOff>
          <xdr:row>39</xdr:row>
          <xdr:rowOff>57150</xdr:rowOff>
        </xdr:to>
        <xdr:sp macro="" textlink="">
          <xdr:nvSpPr>
            <xdr:cNvPr id="4289" name="Check Box 1217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0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38</xdr:row>
          <xdr:rowOff>485775</xdr:rowOff>
        </xdr:from>
        <xdr:to>
          <xdr:col>9</xdr:col>
          <xdr:colOff>142875</xdr:colOff>
          <xdr:row>39</xdr:row>
          <xdr:rowOff>238125</xdr:rowOff>
        </xdr:to>
        <xdr:sp macro="" textlink="">
          <xdr:nvSpPr>
            <xdr:cNvPr id="4290" name="Check Box 1218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0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133350</xdr:rowOff>
        </xdr:from>
        <xdr:to>
          <xdr:col>9</xdr:col>
          <xdr:colOff>142875</xdr:colOff>
          <xdr:row>39</xdr:row>
          <xdr:rowOff>419100</xdr:rowOff>
        </xdr:to>
        <xdr:sp macro="" textlink="">
          <xdr:nvSpPr>
            <xdr:cNvPr id="4291" name="Check Box 1219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0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292" name="Check Box 1220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0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38</xdr:row>
          <xdr:rowOff>495300</xdr:rowOff>
        </xdr:from>
        <xdr:to>
          <xdr:col>11</xdr:col>
          <xdr:colOff>104775</xdr:colOff>
          <xdr:row>39</xdr:row>
          <xdr:rowOff>247650</xdr:rowOff>
        </xdr:to>
        <xdr:sp macro="" textlink="">
          <xdr:nvSpPr>
            <xdr:cNvPr id="4293" name="Check Box 1221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0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133350</xdr:rowOff>
        </xdr:from>
        <xdr:to>
          <xdr:col>11</xdr:col>
          <xdr:colOff>104775</xdr:colOff>
          <xdr:row>39</xdr:row>
          <xdr:rowOff>419100</xdr:rowOff>
        </xdr:to>
        <xdr:sp macro="" textlink="">
          <xdr:nvSpPr>
            <xdr:cNvPr id="4294" name="Check Box 1222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0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295" name="Check Box 1223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0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296" name="Check Box 1224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0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297" name="Check Box 1225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0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298" name="Check Box 1226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0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299" name="Check Box 1227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0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00" name="Check Box 1228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0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01" name="Check Box 1229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0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02" name="Check Box 1230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0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03" name="Check Box 1231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0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04" name="Check Box 1232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0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05" name="Check Box 1233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0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06" name="Check Box 1234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0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07" name="Check Box 1235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0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08" name="Check Box 1236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0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09" name="Check Box 1237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0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10" name="Check Box 1238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0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11" name="Check Box 1239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0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12" name="Check Box 1240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0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13" name="Check Box 1241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0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14" name="Check Box 1242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0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15" name="Check Box 1243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0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16" name="Check Box 1244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0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17" name="Check Box 1245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0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18" name="Check Box 1246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0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19" name="Check Box 1247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0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20" name="Check Box 1248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0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21" name="Check Box 1249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0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22" name="Check Box 1250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0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23" name="Check Box 1251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0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24" name="Check Box 1252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0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25" name="Check Box 1253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0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26" name="Check Box 1254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0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27" name="Check Box 1255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0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28" name="Check Box 1256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0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29" name="Check Box 1257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0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30" name="Check Box 1258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0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31" name="Check Box 1259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0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32" name="Check Box 1260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0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33" name="Check Box 1261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0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34" name="Check Box 1262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0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35" name="Check Box 1263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0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36" name="Check Box 1264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0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37" name="Check Box 1265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0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38" name="Check Box 1266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0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39" name="Check Box 1267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0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40" name="Check Box 1268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0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41" name="Check Box 1269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0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42" name="Check Box 1270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0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43" name="Check Box 1271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0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44" name="Check Box 1272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0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45" name="Check Box 1273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0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46" name="Check Box 1274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0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47" name="Check Box 1275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0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48" name="Check Box 1276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0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49" name="Check Box 1277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0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50" name="Check Box 1278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0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51" name="Check Box 1279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0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52" name="Check Box 1280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0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53" name="Check Box 1281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0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54" name="Check Box 1282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0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55" name="Check Box 1283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0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56" name="Check Box 1284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0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57" name="Check Box 1285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0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304800</xdr:rowOff>
        </xdr:from>
        <xdr:to>
          <xdr:col>9</xdr:col>
          <xdr:colOff>142875</xdr:colOff>
          <xdr:row>40</xdr:row>
          <xdr:rowOff>57150</xdr:rowOff>
        </xdr:to>
        <xdr:sp macro="" textlink="">
          <xdr:nvSpPr>
            <xdr:cNvPr id="4358" name="Check Box 1286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0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314325</xdr:rowOff>
        </xdr:from>
        <xdr:to>
          <xdr:col>11</xdr:col>
          <xdr:colOff>104775</xdr:colOff>
          <xdr:row>40</xdr:row>
          <xdr:rowOff>57150</xdr:rowOff>
        </xdr:to>
        <xdr:sp macro="" textlink="">
          <xdr:nvSpPr>
            <xdr:cNvPr id="4359" name="Check Box 1287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0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485775</xdr:rowOff>
        </xdr:from>
        <xdr:to>
          <xdr:col>9</xdr:col>
          <xdr:colOff>142875</xdr:colOff>
          <xdr:row>40</xdr:row>
          <xdr:rowOff>238125</xdr:rowOff>
        </xdr:to>
        <xdr:sp macro="" textlink="">
          <xdr:nvSpPr>
            <xdr:cNvPr id="4360" name="Check Box 1288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0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133350</xdr:rowOff>
        </xdr:from>
        <xdr:to>
          <xdr:col>9</xdr:col>
          <xdr:colOff>142875</xdr:colOff>
          <xdr:row>40</xdr:row>
          <xdr:rowOff>419100</xdr:rowOff>
        </xdr:to>
        <xdr:sp macro="" textlink="">
          <xdr:nvSpPr>
            <xdr:cNvPr id="4361" name="Check Box 1289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0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62" name="Check Box 1290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0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39</xdr:row>
          <xdr:rowOff>495300</xdr:rowOff>
        </xdr:from>
        <xdr:to>
          <xdr:col>11</xdr:col>
          <xdr:colOff>104775</xdr:colOff>
          <xdr:row>40</xdr:row>
          <xdr:rowOff>247650</xdr:rowOff>
        </xdr:to>
        <xdr:sp macro="" textlink="">
          <xdr:nvSpPr>
            <xdr:cNvPr id="4363" name="Check Box 1291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0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133350</xdr:rowOff>
        </xdr:from>
        <xdr:to>
          <xdr:col>11</xdr:col>
          <xdr:colOff>104775</xdr:colOff>
          <xdr:row>40</xdr:row>
          <xdr:rowOff>419100</xdr:rowOff>
        </xdr:to>
        <xdr:sp macro="" textlink="">
          <xdr:nvSpPr>
            <xdr:cNvPr id="4364" name="Check Box 1292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0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65" name="Check Box 1293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0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66" name="Check Box 1294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0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67" name="Check Box 1295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0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68" name="Check Box 1296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0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69" name="Check Box 1297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0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70" name="Check Box 1298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0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71" name="Check Box 1299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0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72" name="Check Box 1300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0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73" name="Check Box 1301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0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74" name="Check Box 1302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0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75" name="Check Box 1303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0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76" name="Check Box 1304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0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77" name="Check Box 1305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0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78" name="Check Box 1306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0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79" name="Check Box 1307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0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80" name="Check Box 1308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0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81" name="Check Box 1309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0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82" name="Check Box 1310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0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83" name="Check Box 1311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0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84" name="Check Box 1312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0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85" name="Check Box 1313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0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86" name="Check Box 1314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0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87" name="Check Box 1315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0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88" name="Check Box 1316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0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89" name="Check Box 1317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0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90" name="Check Box 1318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0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91" name="Check Box 1319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0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92" name="Check Box 1320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0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93" name="Check Box 1321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0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394" name="Check Box 1322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0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395" name="Check Box 1323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0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96" name="Check Box 1324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0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97" name="Check Box 1325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0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398" name="Check Box 1326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0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399" name="Check Box 1327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0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00" name="Check Box 1328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0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01" name="Check Box 1329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0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02" name="Check Box 1330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0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03" name="Check Box 1331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0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04" name="Check Box 1332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0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05" name="Check Box 1333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0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06" name="Check Box 1334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0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07" name="Check Box 1335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0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08" name="Check Box 1336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0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09" name="Check Box 1337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0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10" name="Check Box 1338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0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11" name="Check Box 1339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0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12" name="Check Box 1340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0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13" name="Check Box 1341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0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14" name="Check Box 1342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0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15" name="Check Box 1343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0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16" name="Check Box 1344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0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17" name="Check Box 1345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0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18" name="Check Box 1346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0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19" name="Check Box 1347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0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20" name="Check Box 1348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21" name="Check Box 1349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22" name="Check Box 1350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0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23" name="Check Box 1351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0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24" name="Check Box 1352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0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25" name="Check Box 1353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0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26" name="Check Box 1354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0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27" name="Check Box 1355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0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304800</xdr:rowOff>
        </xdr:from>
        <xdr:to>
          <xdr:col>9</xdr:col>
          <xdr:colOff>142875</xdr:colOff>
          <xdr:row>41</xdr:row>
          <xdr:rowOff>57150</xdr:rowOff>
        </xdr:to>
        <xdr:sp macro="" textlink="">
          <xdr:nvSpPr>
            <xdr:cNvPr id="4428" name="Check Box 1356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0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314325</xdr:rowOff>
        </xdr:from>
        <xdr:to>
          <xdr:col>11</xdr:col>
          <xdr:colOff>104775</xdr:colOff>
          <xdr:row>41</xdr:row>
          <xdr:rowOff>57150</xdr:rowOff>
        </xdr:to>
        <xdr:sp macro="" textlink="">
          <xdr:nvSpPr>
            <xdr:cNvPr id="4429" name="Check Box 1357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0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485775</xdr:rowOff>
        </xdr:from>
        <xdr:to>
          <xdr:col>9</xdr:col>
          <xdr:colOff>142875</xdr:colOff>
          <xdr:row>41</xdr:row>
          <xdr:rowOff>238125</xdr:rowOff>
        </xdr:to>
        <xdr:sp macro="" textlink="">
          <xdr:nvSpPr>
            <xdr:cNvPr id="4430" name="Check Box 1358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0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133350</xdr:rowOff>
        </xdr:from>
        <xdr:to>
          <xdr:col>9</xdr:col>
          <xdr:colOff>142875</xdr:colOff>
          <xdr:row>41</xdr:row>
          <xdr:rowOff>419100</xdr:rowOff>
        </xdr:to>
        <xdr:sp macro="" textlink="">
          <xdr:nvSpPr>
            <xdr:cNvPr id="4431" name="Check Box 1359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0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32" name="Check Box 1360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0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40</xdr:row>
          <xdr:rowOff>495300</xdr:rowOff>
        </xdr:from>
        <xdr:to>
          <xdr:col>11</xdr:col>
          <xdr:colOff>104775</xdr:colOff>
          <xdr:row>41</xdr:row>
          <xdr:rowOff>247650</xdr:rowOff>
        </xdr:to>
        <xdr:sp macro="" textlink="">
          <xdr:nvSpPr>
            <xdr:cNvPr id="4433" name="Check Box 1361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0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133350</xdr:rowOff>
        </xdr:from>
        <xdr:to>
          <xdr:col>11</xdr:col>
          <xdr:colOff>104775</xdr:colOff>
          <xdr:row>41</xdr:row>
          <xdr:rowOff>419100</xdr:rowOff>
        </xdr:to>
        <xdr:sp macro="" textlink="">
          <xdr:nvSpPr>
            <xdr:cNvPr id="4434" name="Check Box 1362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0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35" name="Check Box 1363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0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36" name="Check Box 1364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0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37" name="Check Box 1365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0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38" name="Check Box 1366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0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39" name="Check Box 1367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0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40" name="Check Box 1368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0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41" name="Check Box 1369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0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42" name="Check Box 1370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0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43" name="Check Box 1371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0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44" name="Check Box 1372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0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45" name="Check Box 1373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0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46" name="Check Box 1374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0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47" name="Check Box 1375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0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48" name="Check Box 1376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0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49" name="Check Box 1377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0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50" name="Check Box 1378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0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51" name="Check Box 1379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0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52" name="Check Box 1380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0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53" name="Check Box 1381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0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54" name="Check Box 1382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0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55" name="Check Box 1383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0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56" name="Check Box 1384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0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57" name="Check Box 1385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0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58" name="Check Box 1386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0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59" name="Check Box 1387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0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60" name="Check Box 1388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0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61" name="Check Box 1389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0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62" name="Check Box 1390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0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63" name="Check Box 1391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0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64" name="Check Box 1392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0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65" name="Check Box 1393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0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66" name="Check Box 1394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0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67" name="Check Box 1395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0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68" name="Check Box 1396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0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69" name="Check Box 1397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0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70" name="Check Box 1398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0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71" name="Check Box 1399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0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72" name="Check Box 1400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0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73" name="Check Box 1401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0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74" name="Check Box 1402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0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75" name="Check Box 1403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0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76" name="Check Box 1404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0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77" name="Check Box 1405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0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78" name="Check Box 1406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0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79" name="Check Box 1407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0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80" name="Check Box 1408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0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81" name="Check Box 1409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0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82" name="Check Box 1410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0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83" name="Check Box 1411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0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84" name="Check Box 1412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0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85" name="Check Box 1413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0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86" name="Check Box 1414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0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87" name="Check Box 1415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00000000-0008-0000-0000-00008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88" name="Check Box 1416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0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89" name="Check Box 1417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00000000-0008-0000-0000-00008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90" name="Check Box 1418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0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91" name="Check Box 1419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00000000-0008-0000-0000-00008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92" name="Check Box 1420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0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93" name="Check Box 1421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0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94" name="Check Box 1422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0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95" name="Check Box 1423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0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496" name="Check Box 1424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0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497" name="Check Box 1425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0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304800</xdr:rowOff>
        </xdr:from>
        <xdr:to>
          <xdr:col>9</xdr:col>
          <xdr:colOff>142875</xdr:colOff>
          <xdr:row>42</xdr:row>
          <xdr:rowOff>57150</xdr:rowOff>
        </xdr:to>
        <xdr:sp macro="" textlink="">
          <xdr:nvSpPr>
            <xdr:cNvPr id="4498" name="Check Box 1426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0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314325</xdr:rowOff>
        </xdr:from>
        <xdr:to>
          <xdr:col>11</xdr:col>
          <xdr:colOff>104775</xdr:colOff>
          <xdr:row>42</xdr:row>
          <xdr:rowOff>57150</xdr:rowOff>
        </xdr:to>
        <xdr:sp macro="" textlink="">
          <xdr:nvSpPr>
            <xdr:cNvPr id="4499" name="Check Box 1427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0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485775</xdr:rowOff>
        </xdr:from>
        <xdr:to>
          <xdr:col>9</xdr:col>
          <xdr:colOff>142875</xdr:colOff>
          <xdr:row>42</xdr:row>
          <xdr:rowOff>238125</xdr:rowOff>
        </xdr:to>
        <xdr:sp macro="" textlink="">
          <xdr:nvSpPr>
            <xdr:cNvPr id="4500" name="Check Box 1428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0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133350</xdr:rowOff>
        </xdr:from>
        <xdr:to>
          <xdr:col>9</xdr:col>
          <xdr:colOff>142875</xdr:colOff>
          <xdr:row>42</xdr:row>
          <xdr:rowOff>419100</xdr:rowOff>
        </xdr:to>
        <xdr:sp macro="" textlink="">
          <xdr:nvSpPr>
            <xdr:cNvPr id="4501" name="Check Box 1429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0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02" name="Check Box 1430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0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41</xdr:row>
          <xdr:rowOff>495300</xdr:rowOff>
        </xdr:from>
        <xdr:to>
          <xdr:col>11</xdr:col>
          <xdr:colOff>104775</xdr:colOff>
          <xdr:row>42</xdr:row>
          <xdr:rowOff>247650</xdr:rowOff>
        </xdr:to>
        <xdr:sp macro="" textlink="">
          <xdr:nvSpPr>
            <xdr:cNvPr id="4503" name="Check Box 1431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0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133350</xdr:rowOff>
        </xdr:from>
        <xdr:to>
          <xdr:col>11</xdr:col>
          <xdr:colOff>104775</xdr:colOff>
          <xdr:row>42</xdr:row>
          <xdr:rowOff>419100</xdr:rowOff>
        </xdr:to>
        <xdr:sp macro="" textlink="">
          <xdr:nvSpPr>
            <xdr:cNvPr id="4504" name="Check Box 1432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0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05" name="Check Box 1433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0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06" name="Check Box 1434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0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07" name="Check Box 1435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0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08" name="Check Box 1436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0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09" name="Check Box 1437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0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10" name="Check Box 1438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0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11" name="Check Box 1439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0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12" name="Check Box 1440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00000000-0008-0000-0000-0000A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13" name="Check Box 1441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0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14" name="Check Box 1442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00000000-0008-0000-0000-0000A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15" name="Check Box 1443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0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16" name="Check Box 1444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00000000-0008-0000-0000-0000A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17" name="Check Box 1445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0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18" name="Check Box 1446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00000000-0008-0000-0000-0000A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19" name="Check Box 1447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0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20" name="Check Box 1448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00000000-0008-0000-0000-0000A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21" name="Check Box 1449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00000000-0008-0000-00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22" name="Check Box 1450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00000000-0008-0000-0000-0000A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23" name="Check Box 1451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0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24" name="Check Box 1452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00000000-0008-0000-0000-0000A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25" name="Check Box 1453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0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26" name="Check Box 1454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00000000-0008-0000-0000-0000A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27" name="Check Box 1455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0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28" name="Check Box 1456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00000000-0008-0000-0000-0000B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29" name="Check Box 1457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0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30" name="Check Box 1458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00000000-0008-0000-0000-0000B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31" name="Check Box 1459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0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32" name="Check Box 1460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00000000-0008-0000-0000-0000B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33" name="Check Box 1461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0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34" name="Check Box 1462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0000000-0008-0000-0000-0000B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35" name="Check Box 1463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0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36" name="Check Box 1464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00000000-0008-0000-0000-0000B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37" name="Check Box 1465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0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38" name="Check Box 1466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00000000-0008-0000-0000-0000B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39" name="Check Box 1467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0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40" name="Check Box 1468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00000000-0008-0000-0000-0000B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41" name="Check Box 1469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0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42" name="Check Box 1470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00000000-0008-0000-0000-0000B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43" name="Check Box 1471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00000000-0008-0000-00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44" name="Check Box 1472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00000000-0008-0000-0000-0000C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45" name="Check Box 1473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00000000-0008-0000-00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46" name="Check Box 1474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00000000-0008-0000-0000-0000C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47" name="Check Box 1475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0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48" name="Check Box 1476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0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49" name="Check Box 1477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0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50" name="Check Box 1478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00000000-0008-0000-0000-0000C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51" name="Check Box 1479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0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52" name="Check Box 1480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00000000-0008-0000-0000-0000C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53" name="Check Box 1481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00000000-0008-0000-0000-0000C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54" name="Check Box 1482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00000000-0008-0000-00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55" name="Check Box 1483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00000000-0008-0000-00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56" name="Check Box 1484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0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57" name="Check Box 1485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00000000-0008-0000-0000-0000C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58" name="Check Box 1486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0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59" name="Check Box 1487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0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60" name="Check Box 1488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0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61" name="Check Box 1489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00000000-0008-0000-0000-0000D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62" name="Check Box 1490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0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63" name="Check Box 1491" hidden="1">
              <a:extLst>
                <a:ext uri="{63B3BB69-23CF-44E3-9099-C40C66FF867C}">
                  <a14:compatExt spid="_x0000_s4563"/>
                </a:ext>
                <a:ext uri="{FF2B5EF4-FFF2-40B4-BE49-F238E27FC236}">
                  <a16:creationId xmlns:a16="http://schemas.microsoft.com/office/drawing/2014/main" id="{00000000-0008-0000-0000-0000D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64" name="Check Box 1492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0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65" name="Check Box 1493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00000000-0008-0000-0000-0000D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66" name="Check Box 1494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00000000-0008-0000-0000-0000D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67" name="Check Box 1495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0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304800</xdr:rowOff>
        </xdr:from>
        <xdr:to>
          <xdr:col>9</xdr:col>
          <xdr:colOff>142875</xdr:colOff>
          <xdr:row>43</xdr:row>
          <xdr:rowOff>57150</xdr:rowOff>
        </xdr:to>
        <xdr:sp macro="" textlink="">
          <xdr:nvSpPr>
            <xdr:cNvPr id="4568" name="Check Box 1496" hidden="1">
              <a:extLst>
                <a:ext uri="{63B3BB69-23CF-44E3-9099-C40C66FF867C}">
                  <a14:compatExt spid="_x0000_s4568"/>
                </a:ext>
                <a:ext uri="{FF2B5EF4-FFF2-40B4-BE49-F238E27FC236}">
                  <a16:creationId xmlns:a16="http://schemas.microsoft.com/office/drawing/2014/main" id="{00000000-0008-0000-0000-0000D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314325</xdr:rowOff>
        </xdr:from>
        <xdr:to>
          <xdr:col>11</xdr:col>
          <xdr:colOff>104775</xdr:colOff>
          <xdr:row>43</xdr:row>
          <xdr:rowOff>57150</xdr:rowOff>
        </xdr:to>
        <xdr:sp macro="" textlink="">
          <xdr:nvSpPr>
            <xdr:cNvPr id="4569" name="Check Box 1497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0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42</xdr:row>
          <xdr:rowOff>485775</xdr:rowOff>
        </xdr:from>
        <xdr:to>
          <xdr:col>9</xdr:col>
          <xdr:colOff>142875</xdr:colOff>
          <xdr:row>43</xdr:row>
          <xdr:rowOff>238125</xdr:rowOff>
        </xdr:to>
        <xdr:sp macro="" textlink="">
          <xdr:nvSpPr>
            <xdr:cNvPr id="4570" name="Check Box 1498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00000000-0008-0000-0000-0000D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133350</xdr:rowOff>
        </xdr:from>
        <xdr:to>
          <xdr:col>9</xdr:col>
          <xdr:colOff>142875</xdr:colOff>
          <xdr:row>43</xdr:row>
          <xdr:rowOff>419100</xdr:rowOff>
        </xdr:to>
        <xdr:sp macro="" textlink="">
          <xdr:nvSpPr>
            <xdr:cNvPr id="4571" name="Check Box 1499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00000000-0008-0000-0000-0000D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72" name="Check Box 1500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0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42</xdr:row>
          <xdr:rowOff>495300</xdr:rowOff>
        </xdr:from>
        <xdr:to>
          <xdr:col>11</xdr:col>
          <xdr:colOff>104775</xdr:colOff>
          <xdr:row>43</xdr:row>
          <xdr:rowOff>247650</xdr:rowOff>
        </xdr:to>
        <xdr:sp macro="" textlink="">
          <xdr:nvSpPr>
            <xdr:cNvPr id="4573" name="Check Box 1501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00000000-0008-0000-0000-0000D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133350</xdr:rowOff>
        </xdr:from>
        <xdr:to>
          <xdr:col>11</xdr:col>
          <xdr:colOff>104775</xdr:colOff>
          <xdr:row>43</xdr:row>
          <xdr:rowOff>419100</xdr:rowOff>
        </xdr:to>
        <xdr:sp macro="" textlink="">
          <xdr:nvSpPr>
            <xdr:cNvPr id="4574" name="Check Box 1502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0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75" name="Check Box 1503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0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76" name="Check Box 1504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0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77" name="Check Box 1505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00000000-0008-0000-0000-0000E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578" name="Check Box 1506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0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579" name="Check Box 1507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00000000-0008-0000-0000-0000E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80" name="Check Box 1508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00000000-0008-0000-0000-0000E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81" name="Check Box 1509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0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82" name="Check Box 1510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0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83" name="Check Box 1511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0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584" name="Check Box 1512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0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585" name="Check Box 1513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0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86" name="Check Box 1514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0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87" name="Check Box 1515" hidden="1">
              <a:extLst>
                <a:ext uri="{63B3BB69-23CF-44E3-9099-C40C66FF867C}">
                  <a14:compatExt spid="_x0000_s4587"/>
                </a:ext>
                <a:ext uri="{FF2B5EF4-FFF2-40B4-BE49-F238E27FC236}">
                  <a16:creationId xmlns:a16="http://schemas.microsoft.com/office/drawing/2014/main" id="{00000000-0008-0000-0000-0000E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588" name="Check Box 1516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0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589" name="Check Box 1517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00000000-0008-0000-0000-0000E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90" name="Check Box 1518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0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91" name="Check Box 1519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00000000-0008-0000-0000-0000E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92" name="Check Box 1520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0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93" name="Check Box 1521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0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594" name="Check Box 1522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00000000-0008-0000-0000-0000F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595" name="Check Box 1523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0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96" name="Check Box 1524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00000000-0008-0000-0000-0000F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97" name="Check Box 1525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0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598" name="Check Box 1526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00000000-0008-0000-0000-0000F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599" name="Check Box 1527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0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00" name="Check Box 1528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0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01" name="Check Box 1529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00000000-0008-0000-0000-0000F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02" name="Check Box 1530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0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03" name="Check Box 1531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0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04" name="Check Box 1532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0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05" name="Check Box 1533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00000000-0008-0000-0000-0000F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06" name="Check Box 1534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0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07" name="Check Box 1535" hidden="1">
              <a:extLst>
                <a:ext uri="{63B3BB69-23CF-44E3-9099-C40C66FF867C}">
                  <a14:compatExt spid="_x0000_s4607"/>
                </a:ext>
                <a:ext uri="{FF2B5EF4-FFF2-40B4-BE49-F238E27FC236}">
                  <a16:creationId xmlns:a16="http://schemas.microsoft.com/office/drawing/2014/main" id="{00000000-0008-0000-0000-0000F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08" name="Check Box 1536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0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09" name="Check Box 1537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0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10" name="Check Box 1538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0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11" name="Check Box 1539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0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12" name="Check Box 1540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00000000-0008-0000-0000-00000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13" name="Check Box 1541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00000000-0008-0000-0000-00000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14" name="Check Box 1542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00000000-0008-0000-0000-00000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15" name="Check Box 1543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00000000-0008-0000-0000-00000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16" name="Check Box 1544" hidden="1">
              <a:extLst>
                <a:ext uri="{63B3BB69-23CF-44E3-9099-C40C66FF867C}">
                  <a14:compatExt spid="_x0000_s4616"/>
                </a:ext>
                <a:ext uri="{FF2B5EF4-FFF2-40B4-BE49-F238E27FC236}">
                  <a16:creationId xmlns:a16="http://schemas.microsoft.com/office/drawing/2014/main" id="{00000000-0008-0000-0000-00000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17" name="Check Box 1545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00000000-0008-0000-0000-00000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18" name="Check Box 1546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00000000-0008-0000-0000-00000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19" name="Check Box 1547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00000000-0008-0000-0000-00000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20" name="Check Box 1548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00000000-0008-0000-0000-00000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21" name="Check Box 1549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00000000-0008-0000-0000-00000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22" name="Check Box 1550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00000000-0008-0000-0000-00000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23" name="Check Box 1551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00000000-0008-0000-0000-00000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24" name="Check Box 1552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000000-0008-0000-0000-00001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25" name="Check Box 1553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00000000-0008-0000-0000-00001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26" name="Check Box 1554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00000000-0008-0000-0000-00001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27" name="Check Box 1555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0000000-0008-0000-0000-00001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28" name="Check Box 1556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00000000-0008-0000-0000-00001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29" name="Check Box 1557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00000000-0008-0000-0000-00001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30" name="Check Box 1558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00000000-0008-0000-0000-00001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31" name="Check Box 1559" hidden="1">
              <a:extLst>
                <a:ext uri="{63B3BB69-23CF-44E3-9099-C40C66FF867C}">
                  <a14:compatExt spid="_x0000_s4631"/>
                </a:ext>
                <a:ext uri="{FF2B5EF4-FFF2-40B4-BE49-F238E27FC236}">
                  <a16:creationId xmlns:a16="http://schemas.microsoft.com/office/drawing/2014/main" id="{00000000-0008-0000-0000-00001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32" name="Check Box 1560" hidden="1">
              <a:extLst>
                <a:ext uri="{63B3BB69-23CF-44E3-9099-C40C66FF867C}">
                  <a14:compatExt spid="_x0000_s4632"/>
                </a:ext>
                <a:ext uri="{FF2B5EF4-FFF2-40B4-BE49-F238E27FC236}">
                  <a16:creationId xmlns:a16="http://schemas.microsoft.com/office/drawing/2014/main" id="{00000000-0008-0000-0000-00001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33" name="Check Box 1561" hidden="1">
              <a:extLst>
                <a:ext uri="{63B3BB69-23CF-44E3-9099-C40C66FF867C}">
                  <a14:compatExt spid="_x0000_s4633"/>
                </a:ext>
                <a:ext uri="{FF2B5EF4-FFF2-40B4-BE49-F238E27FC236}">
                  <a16:creationId xmlns:a16="http://schemas.microsoft.com/office/drawing/2014/main" id="{00000000-0008-0000-0000-00001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34" name="Check Box 1562" hidden="1">
              <a:extLst>
                <a:ext uri="{63B3BB69-23CF-44E3-9099-C40C66FF867C}">
                  <a14:compatExt spid="_x0000_s4634"/>
                </a:ext>
                <a:ext uri="{FF2B5EF4-FFF2-40B4-BE49-F238E27FC236}">
                  <a16:creationId xmlns:a16="http://schemas.microsoft.com/office/drawing/2014/main" id="{00000000-0008-0000-0000-00001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35" name="Check Box 1563" hidden="1">
              <a:extLst>
                <a:ext uri="{63B3BB69-23CF-44E3-9099-C40C66FF867C}">
                  <a14:compatExt spid="_x0000_s4635"/>
                </a:ext>
                <a:ext uri="{FF2B5EF4-FFF2-40B4-BE49-F238E27FC236}">
                  <a16:creationId xmlns:a16="http://schemas.microsoft.com/office/drawing/2014/main" id="{00000000-0008-0000-0000-00001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36" name="Check Box 1564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00000000-0008-0000-0000-00001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37" name="Check Box 1565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00000000-0008-0000-0000-00001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304800</xdr:rowOff>
        </xdr:from>
        <xdr:to>
          <xdr:col>9</xdr:col>
          <xdr:colOff>142875</xdr:colOff>
          <xdr:row>44</xdr:row>
          <xdr:rowOff>57150</xdr:rowOff>
        </xdr:to>
        <xdr:sp macro="" textlink="">
          <xdr:nvSpPr>
            <xdr:cNvPr id="4638" name="Check Box 1566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00000000-0008-0000-0000-00001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314325</xdr:rowOff>
        </xdr:from>
        <xdr:to>
          <xdr:col>11</xdr:col>
          <xdr:colOff>104775</xdr:colOff>
          <xdr:row>44</xdr:row>
          <xdr:rowOff>57150</xdr:rowOff>
        </xdr:to>
        <xdr:sp macro="" textlink="">
          <xdr:nvSpPr>
            <xdr:cNvPr id="4639" name="Check Box 1567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00000000-0008-0000-0000-00001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485775</xdr:rowOff>
        </xdr:from>
        <xdr:to>
          <xdr:col>9</xdr:col>
          <xdr:colOff>142875</xdr:colOff>
          <xdr:row>44</xdr:row>
          <xdr:rowOff>238125</xdr:rowOff>
        </xdr:to>
        <xdr:sp macro="" textlink="">
          <xdr:nvSpPr>
            <xdr:cNvPr id="4640" name="Check Box 1568" hidden="1">
              <a:extLst>
                <a:ext uri="{63B3BB69-23CF-44E3-9099-C40C66FF867C}">
                  <a14:compatExt spid="_x0000_s4640"/>
                </a:ext>
                <a:ext uri="{FF2B5EF4-FFF2-40B4-BE49-F238E27FC236}">
                  <a16:creationId xmlns:a16="http://schemas.microsoft.com/office/drawing/2014/main" id="{00000000-0008-0000-0000-00002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133350</xdr:rowOff>
        </xdr:from>
        <xdr:to>
          <xdr:col>9</xdr:col>
          <xdr:colOff>142875</xdr:colOff>
          <xdr:row>44</xdr:row>
          <xdr:rowOff>419100</xdr:rowOff>
        </xdr:to>
        <xdr:sp macro="" textlink="">
          <xdr:nvSpPr>
            <xdr:cNvPr id="4641" name="Check Box 1569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00000-0008-0000-0000-00002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42" name="Check Box 1570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00000000-0008-0000-0000-00002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43</xdr:row>
          <xdr:rowOff>495300</xdr:rowOff>
        </xdr:from>
        <xdr:to>
          <xdr:col>11</xdr:col>
          <xdr:colOff>104775</xdr:colOff>
          <xdr:row>44</xdr:row>
          <xdr:rowOff>247650</xdr:rowOff>
        </xdr:to>
        <xdr:sp macro="" textlink="">
          <xdr:nvSpPr>
            <xdr:cNvPr id="4643" name="Check Box 1571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00000000-0008-0000-0000-00002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133350</xdr:rowOff>
        </xdr:from>
        <xdr:to>
          <xdr:col>11</xdr:col>
          <xdr:colOff>104775</xdr:colOff>
          <xdr:row>44</xdr:row>
          <xdr:rowOff>419100</xdr:rowOff>
        </xdr:to>
        <xdr:sp macro="" textlink="">
          <xdr:nvSpPr>
            <xdr:cNvPr id="4644" name="Check Box 1572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00000000-0008-0000-0000-00002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45" name="Check Box 1573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00000000-0008-0000-0000-00002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46" name="Check Box 1574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00000000-0008-0000-0000-00002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47" name="Check Box 1575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00000000-0008-0000-0000-00002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48" name="Check Box 1576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0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49" name="Check Box 1577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00000000-0008-0000-0000-00002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50" name="Check Box 1578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00000000-0008-0000-0000-00002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51" name="Check Box 1579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00000000-0008-0000-0000-00002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52" name="Check Box 1580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00000000-0008-0000-0000-00002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53" name="Check Box 1581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00000000-0008-0000-0000-00002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54" name="Check Box 1582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00000000-0008-0000-0000-00002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55" name="Check Box 1583" hidden="1">
              <a:extLst>
                <a:ext uri="{63B3BB69-23CF-44E3-9099-C40C66FF867C}">
                  <a14:compatExt spid="_x0000_s4655"/>
                </a:ext>
                <a:ext uri="{FF2B5EF4-FFF2-40B4-BE49-F238E27FC236}">
                  <a16:creationId xmlns:a16="http://schemas.microsoft.com/office/drawing/2014/main" id="{00000000-0008-0000-0000-00002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56" name="Check Box 1584" hidden="1">
              <a:extLst>
                <a:ext uri="{63B3BB69-23CF-44E3-9099-C40C66FF867C}">
                  <a14:compatExt spid="_x0000_s4656"/>
                </a:ext>
                <a:ext uri="{FF2B5EF4-FFF2-40B4-BE49-F238E27FC236}">
                  <a16:creationId xmlns:a16="http://schemas.microsoft.com/office/drawing/2014/main" id="{00000000-0008-0000-0000-00003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57" name="Check Box 1585" hidden="1">
              <a:extLst>
                <a:ext uri="{63B3BB69-23CF-44E3-9099-C40C66FF867C}">
                  <a14:compatExt spid="_x0000_s4657"/>
                </a:ext>
                <a:ext uri="{FF2B5EF4-FFF2-40B4-BE49-F238E27FC236}">
                  <a16:creationId xmlns:a16="http://schemas.microsoft.com/office/drawing/2014/main" id="{00000000-0008-0000-0000-00003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58" name="Check Box 1586" hidden="1">
              <a:extLst>
                <a:ext uri="{63B3BB69-23CF-44E3-9099-C40C66FF867C}">
                  <a14:compatExt spid="_x0000_s4658"/>
                </a:ext>
                <a:ext uri="{FF2B5EF4-FFF2-40B4-BE49-F238E27FC236}">
                  <a16:creationId xmlns:a16="http://schemas.microsoft.com/office/drawing/2014/main" id="{00000000-0008-0000-0000-00003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59" name="Check Box 1587" hidden="1">
              <a:extLst>
                <a:ext uri="{63B3BB69-23CF-44E3-9099-C40C66FF867C}">
                  <a14:compatExt spid="_x0000_s4659"/>
                </a:ext>
                <a:ext uri="{FF2B5EF4-FFF2-40B4-BE49-F238E27FC236}">
                  <a16:creationId xmlns:a16="http://schemas.microsoft.com/office/drawing/2014/main" id="{00000000-0008-0000-0000-00003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60" name="Check Box 1588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00000000-0008-0000-0000-00003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61" name="Check Box 1589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00000000-0008-0000-0000-00003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62" name="Check Box 1590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00000000-0008-0000-0000-00003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63" name="Check Box 1591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00000000-0008-0000-0000-00003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64" name="Check Box 1592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00000000-0008-0000-0000-00003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65" name="Check Box 1593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000-00003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66" name="Check Box 1594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000-00003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67" name="Check Box 1595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00000000-0008-0000-0000-00003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68" name="Check Box 1596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000-00003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69" name="Check Box 1597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000-00003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70" name="Check Box 1598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000-00003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71" name="Check Box 1599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000-00003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72" name="Check Box 1600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000-00004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73" name="Check Box 1601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00000000-0008-0000-0000-00004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74" name="Check Box 1602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000-00004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75" name="Check Box 1603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00000000-0008-0000-0000-00004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76" name="Check Box 1604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000-00004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77" name="Check Box 1605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000-00004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78" name="Check Box 1606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00000000-0008-0000-0000-00004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79" name="Check Box 1607" hidden="1">
              <a:extLst>
                <a:ext uri="{63B3BB69-23CF-44E3-9099-C40C66FF867C}">
                  <a14:compatExt spid="_x0000_s4679"/>
                </a:ext>
                <a:ext uri="{FF2B5EF4-FFF2-40B4-BE49-F238E27FC236}">
                  <a16:creationId xmlns:a16="http://schemas.microsoft.com/office/drawing/2014/main" id="{00000000-0008-0000-0000-00004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80" name="Check Box 1608" hidden="1">
              <a:extLst>
                <a:ext uri="{63B3BB69-23CF-44E3-9099-C40C66FF867C}">
                  <a14:compatExt spid="_x0000_s4680"/>
                </a:ext>
                <a:ext uri="{FF2B5EF4-FFF2-40B4-BE49-F238E27FC236}">
                  <a16:creationId xmlns:a16="http://schemas.microsoft.com/office/drawing/2014/main" id="{00000000-0008-0000-0000-00004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81" name="Check Box 1609" hidden="1">
              <a:extLst>
                <a:ext uri="{63B3BB69-23CF-44E3-9099-C40C66FF867C}">
                  <a14:compatExt spid="_x0000_s4681"/>
                </a:ext>
                <a:ext uri="{FF2B5EF4-FFF2-40B4-BE49-F238E27FC236}">
                  <a16:creationId xmlns:a16="http://schemas.microsoft.com/office/drawing/2014/main" id="{00000000-0008-0000-0000-00004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82" name="Check Box 1610" hidden="1">
              <a:extLst>
                <a:ext uri="{63B3BB69-23CF-44E3-9099-C40C66FF867C}">
                  <a14:compatExt spid="_x0000_s4682"/>
                </a:ext>
                <a:ext uri="{FF2B5EF4-FFF2-40B4-BE49-F238E27FC236}">
                  <a16:creationId xmlns:a16="http://schemas.microsoft.com/office/drawing/2014/main" id="{00000000-0008-0000-0000-00004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83" name="Check Box 1611" hidden="1">
              <a:extLst>
                <a:ext uri="{63B3BB69-23CF-44E3-9099-C40C66FF867C}">
                  <a14:compatExt spid="_x0000_s4683"/>
                </a:ext>
                <a:ext uri="{FF2B5EF4-FFF2-40B4-BE49-F238E27FC236}">
                  <a16:creationId xmlns:a16="http://schemas.microsoft.com/office/drawing/2014/main" id="{00000000-0008-0000-0000-00004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84" name="Check Box 1612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00000000-0008-0000-0000-00004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85" name="Check Box 1613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00000000-0008-0000-0000-00004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86" name="Check Box 1614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00000000-0008-0000-0000-00004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87" name="Check Box 1615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00000000-0008-0000-0000-00004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88" name="Check Box 1616" hidden="1">
              <a:extLst>
                <a:ext uri="{63B3BB69-23CF-44E3-9099-C40C66FF867C}">
                  <a14:compatExt spid="_x0000_s4688"/>
                </a:ext>
                <a:ext uri="{FF2B5EF4-FFF2-40B4-BE49-F238E27FC236}">
                  <a16:creationId xmlns:a16="http://schemas.microsoft.com/office/drawing/2014/main" id="{00000000-0008-0000-0000-00005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89" name="Check Box 1617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00000000-0008-0000-0000-00005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90" name="Check Box 1618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00000000-0008-0000-0000-00005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91" name="Check Box 1619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00000000-0008-0000-0000-00005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92" name="Check Box 1620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00000000-0008-0000-0000-00005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93" name="Check Box 1621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00000000-0008-0000-0000-00005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94" name="Check Box 1622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00000000-0008-0000-0000-00005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95" name="Check Box 1623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00000000-0008-0000-0000-00005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696" name="Check Box 1624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00000000-0008-0000-0000-00005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697" name="Check Box 1625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00000000-0008-0000-0000-00005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698" name="Check Box 1626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00000000-0008-0000-0000-00005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699" name="Check Box 1627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00000000-0008-0000-0000-00005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700" name="Check Box 1628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00000000-0008-0000-0000-00005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701" name="Check Box 1629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0000000-0008-0000-0000-00005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702" name="Check Box 1630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00000000-0008-0000-0000-00005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703" name="Check Box 1631" hidden="1">
              <a:extLst>
                <a:ext uri="{63B3BB69-23CF-44E3-9099-C40C66FF867C}">
                  <a14:compatExt spid="_x0000_s4703"/>
                </a:ext>
                <a:ext uri="{FF2B5EF4-FFF2-40B4-BE49-F238E27FC236}">
                  <a16:creationId xmlns:a16="http://schemas.microsoft.com/office/drawing/2014/main" id="{00000000-0008-0000-0000-00005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704" name="Check Box 1632" hidden="1">
              <a:extLst>
                <a:ext uri="{63B3BB69-23CF-44E3-9099-C40C66FF867C}">
                  <a14:compatExt spid="_x0000_s4704"/>
                </a:ext>
                <a:ext uri="{FF2B5EF4-FFF2-40B4-BE49-F238E27FC236}">
                  <a16:creationId xmlns:a16="http://schemas.microsoft.com/office/drawing/2014/main" id="{00000000-0008-0000-0000-00006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705" name="Check Box 1633" hidden="1">
              <a:extLst>
                <a:ext uri="{63B3BB69-23CF-44E3-9099-C40C66FF867C}">
                  <a14:compatExt spid="_x0000_s4705"/>
                </a:ext>
                <a:ext uri="{FF2B5EF4-FFF2-40B4-BE49-F238E27FC236}">
                  <a16:creationId xmlns:a16="http://schemas.microsoft.com/office/drawing/2014/main" id="{00000000-0008-0000-0000-00006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706" name="Check Box 1634" hidden="1">
              <a:extLst>
                <a:ext uri="{63B3BB69-23CF-44E3-9099-C40C66FF867C}">
                  <a14:compatExt spid="_x0000_s4706"/>
                </a:ext>
                <a:ext uri="{FF2B5EF4-FFF2-40B4-BE49-F238E27FC236}">
                  <a16:creationId xmlns:a16="http://schemas.microsoft.com/office/drawing/2014/main" id="{00000000-0008-0000-0000-00006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707" name="Check Box 1635" hidden="1">
              <a:extLst>
                <a:ext uri="{63B3BB69-23CF-44E3-9099-C40C66FF867C}">
                  <a14:compatExt spid="_x0000_s4707"/>
                </a:ext>
                <a:ext uri="{FF2B5EF4-FFF2-40B4-BE49-F238E27FC236}">
                  <a16:creationId xmlns:a16="http://schemas.microsoft.com/office/drawing/2014/main" id="{00000000-0008-0000-0000-00006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304800</xdr:rowOff>
        </xdr:from>
        <xdr:to>
          <xdr:col>9</xdr:col>
          <xdr:colOff>142875</xdr:colOff>
          <xdr:row>45</xdr:row>
          <xdr:rowOff>57150</xdr:rowOff>
        </xdr:to>
        <xdr:sp macro="" textlink="">
          <xdr:nvSpPr>
            <xdr:cNvPr id="4708" name="Check Box 1636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0000000-0008-0000-0000-00006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314325</xdr:rowOff>
        </xdr:from>
        <xdr:to>
          <xdr:col>11</xdr:col>
          <xdr:colOff>104775</xdr:colOff>
          <xdr:row>45</xdr:row>
          <xdr:rowOff>57150</xdr:rowOff>
        </xdr:to>
        <xdr:sp macro="" textlink="">
          <xdr:nvSpPr>
            <xdr:cNvPr id="4709" name="Check Box 1637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00000000-0008-0000-0000-00006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44</xdr:row>
          <xdr:rowOff>485775</xdr:rowOff>
        </xdr:from>
        <xdr:to>
          <xdr:col>9</xdr:col>
          <xdr:colOff>142875</xdr:colOff>
          <xdr:row>45</xdr:row>
          <xdr:rowOff>238125</xdr:rowOff>
        </xdr:to>
        <xdr:sp macro="" textlink="">
          <xdr:nvSpPr>
            <xdr:cNvPr id="4710" name="Check Box 1638" hidden="1">
              <a:extLst>
                <a:ext uri="{63B3BB69-23CF-44E3-9099-C40C66FF867C}">
                  <a14:compatExt spid="_x0000_s4710"/>
                </a:ext>
                <a:ext uri="{FF2B5EF4-FFF2-40B4-BE49-F238E27FC236}">
                  <a16:creationId xmlns:a16="http://schemas.microsoft.com/office/drawing/2014/main" id="{00000000-0008-0000-0000-00006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133350</xdr:rowOff>
        </xdr:from>
        <xdr:to>
          <xdr:col>9</xdr:col>
          <xdr:colOff>142875</xdr:colOff>
          <xdr:row>45</xdr:row>
          <xdr:rowOff>419100</xdr:rowOff>
        </xdr:to>
        <xdr:sp macro="" textlink="">
          <xdr:nvSpPr>
            <xdr:cNvPr id="4711" name="Check Box 1639" hidden="1">
              <a:extLst>
                <a:ext uri="{63B3BB69-23CF-44E3-9099-C40C66FF867C}">
                  <a14:compatExt spid="_x0000_s4711"/>
                </a:ext>
                <a:ext uri="{FF2B5EF4-FFF2-40B4-BE49-F238E27FC236}">
                  <a16:creationId xmlns:a16="http://schemas.microsoft.com/office/drawing/2014/main" id="{00000000-0008-0000-0000-00006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12" name="Check Box 1640" hidden="1">
              <a:extLst>
                <a:ext uri="{63B3BB69-23CF-44E3-9099-C40C66FF867C}">
                  <a14:compatExt spid="_x0000_s4712"/>
                </a:ext>
                <a:ext uri="{FF2B5EF4-FFF2-40B4-BE49-F238E27FC236}">
                  <a16:creationId xmlns:a16="http://schemas.microsoft.com/office/drawing/2014/main" id="{00000000-0008-0000-0000-00006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44</xdr:row>
          <xdr:rowOff>495300</xdr:rowOff>
        </xdr:from>
        <xdr:to>
          <xdr:col>11</xdr:col>
          <xdr:colOff>104775</xdr:colOff>
          <xdr:row>45</xdr:row>
          <xdr:rowOff>247650</xdr:rowOff>
        </xdr:to>
        <xdr:sp macro="" textlink="">
          <xdr:nvSpPr>
            <xdr:cNvPr id="4713" name="Check Box 1641" hidden="1">
              <a:extLst>
                <a:ext uri="{63B3BB69-23CF-44E3-9099-C40C66FF867C}">
                  <a14:compatExt spid="_x0000_s4713"/>
                </a:ext>
                <a:ext uri="{FF2B5EF4-FFF2-40B4-BE49-F238E27FC236}">
                  <a16:creationId xmlns:a16="http://schemas.microsoft.com/office/drawing/2014/main" id="{00000000-0008-0000-0000-00006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133350</xdr:rowOff>
        </xdr:from>
        <xdr:to>
          <xdr:col>11</xdr:col>
          <xdr:colOff>104775</xdr:colOff>
          <xdr:row>45</xdr:row>
          <xdr:rowOff>419100</xdr:rowOff>
        </xdr:to>
        <xdr:sp macro="" textlink="">
          <xdr:nvSpPr>
            <xdr:cNvPr id="4714" name="Check Box 1642" hidden="1">
              <a:extLst>
                <a:ext uri="{63B3BB69-23CF-44E3-9099-C40C66FF867C}">
                  <a14:compatExt spid="_x0000_s4714"/>
                </a:ext>
                <a:ext uri="{FF2B5EF4-FFF2-40B4-BE49-F238E27FC236}">
                  <a16:creationId xmlns:a16="http://schemas.microsoft.com/office/drawing/2014/main" id="{00000000-0008-0000-0000-00006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15" name="Check Box 1643" hidden="1">
              <a:extLst>
                <a:ext uri="{63B3BB69-23CF-44E3-9099-C40C66FF867C}">
                  <a14:compatExt spid="_x0000_s4715"/>
                </a:ext>
                <a:ext uri="{FF2B5EF4-FFF2-40B4-BE49-F238E27FC236}">
                  <a16:creationId xmlns:a16="http://schemas.microsoft.com/office/drawing/2014/main" id="{00000000-0008-0000-0000-00006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16" name="Check Box 1644" hidden="1">
              <a:extLst>
                <a:ext uri="{63B3BB69-23CF-44E3-9099-C40C66FF867C}">
                  <a14:compatExt spid="_x0000_s4716"/>
                </a:ext>
                <a:ext uri="{FF2B5EF4-FFF2-40B4-BE49-F238E27FC236}">
                  <a16:creationId xmlns:a16="http://schemas.microsoft.com/office/drawing/2014/main" id="{00000000-0008-0000-0000-00006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17" name="Check Box 1645" hidden="1">
              <a:extLst>
                <a:ext uri="{63B3BB69-23CF-44E3-9099-C40C66FF867C}">
                  <a14:compatExt spid="_x0000_s4717"/>
                </a:ext>
                <a:ext uri="{FF2B5EF4-FFF2-40B4-BE49-F238E27FC236}">
                  <a16:creationId xmlns:a16="http://schemas.microsoft.com/office/drawing/2014/main" id="{00000000-0008-0000-0000-00006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18" name="Check Box 1646" hidden="1">
              <a:extLst>
                <a:ext uri="{63B3BB69-23CF-44E3-9099-C40C66FF867C}">
                  <a14:compatExt spid="_x0000_s4718"/>
                </a:ext>
                <a:ext uri="{FF2B5EF4-FFF2-40B4-BE49-F238E27FC236}">
                  <a16:creationId xmlns:a16="http://schemas.microsoft.com/office/drawing/2014/main" id="{00000000-0008-0000-0000-00006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19" name="Check Box 1647" hidden="1">
              <a:extLst>
                <a:ext uri="{63B3BB69-23CF-44E3-9099-C40C66FF867C}">
                  <a14:compatExt spid="_x0000_s4719"/>
                </a:ext>
                <a:ext uri="{FF2B5EF4-FFF2-40B4-BE49-F238E27FC236}">
                  <a16:creationId xmlns:a16="http://schemas.microsoft.com/office/drawing/2014/main" id="{00000000-0008-0000-0000-00006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20" name="Check Box 1648" hidden="1">
              <a:extLst>
                <a:ext uri="{63B3BB69-23CF-44E3-9099-C40C66FF867C}">
                  <a14:compatExt spid="_x0000_s4720"/>
                </a:ext>
                <a:ext uri="{FF2B5EF4-FFF2-40B4-BE49-F238E27FC236}">
                  <a16:creationId xmlns:a16="http://schemas.microsoft.com/office/drawing/2014/main" id="{00000000-0008-0000-0000-00007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21" name="Check Box 1649" hidden="1">
              <a:extLst>
                <a:ext uri="{63B3BB69-23CF-44E3-9099-C40C66FF867C}">
                  <a14:compatExt spid="_x0000_s4721"/>
                </a:ext>
                <a:ext uri="{FF2B5EF4-FFF2-40B4-BE49-F238E27FC236}">
                  <a16:creationId xmlns:a16="http://schemas.microsoft.com/office/drawing/2014/main" id="{00000000-0008-0000-0000-00007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22" name="Check Box 1650" hidden="1">
              <a:extLst>
                <a:ext uri="{63B3BB69-23CF-44E3-9099-C40C66FF867C}">
                  <a14:compatExt spid="_x0000_s4722"/>
                </a:ext>
                <a:ext uri="{FF2B5EF4-FFF2-40B4-BE49-F238E27FC236}">
                  <a16:creationId xmlns:a16="http://schemas.microsoft.com/office/drawing/2014/main" id="{00000000-0008-0000-0000-00007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23" name="Check Box 1651" hidden="1">
              <a:extLst>
                <a:ext uri="{63B3BB69-23CF-44E3-9099-C40C66FF867C}">
                  <a14:compatExt spid="_x0000_s4723"/>
                </a:ext>
                <a:ext uri="{FF2B5EF4-FFF2-40B4-BE49-F238E27FC236}">
                  <a16:creationId xmlns:a16="http://schemas.microsoft.com/office/drawing/2014/main" id="{00000000-0008-0000-0000-00007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24" name="Check Box 1652" hidden="1">
              <a:extLst>
                <a:ext uri="{63B3BB69-23CF-44E3-9099-C40C66FF867C}">
                  <a14:compatExt spid="_x0000_s4724"/>
                </a:ext>
                <a:ext uri="{FF2B5EF4-FFF2-40B4-BE49-F238E27FC236}">
                  <a16:creationId xmlns:a16="http://schemas.microsoft.com/office/drawing/2014/main" id="{00000000-0008-0000-0000-00007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25" name="Check Box 1653" hidden="1">
              <a:extLst>
                <a:ext uri="{63B3BB69-23CF-44E3-9099-C40C66FF867C}">
                  <a14:compatExt spid="_x0000_s4725"/>
                </a:ext>
                <a:ext uri="{FF2B5EF4-FFF2-40B4-BE49-F238E27FC236}">
                  <a16:creationId xmlns:a16="http://schemas.microsoft.com/office/drawing/2014/main" id="{00000000-0008-0000-0000-00007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26" name="Check Box 1654" hidden="1">
              <a:extLst>
                <a:ext uri="{63B3BB69-23CF-44E3-9099-C40C66FF867C}">
                  <a14:compatExt spid="_x0000_s4726"/>
                </a:ext>
                <a:ext uri="{FF2B5EF4-FFF2-40B4-BE49-F238E27FC236}">
                  <a16:creationId xmlns:a16="http://schemas.microsoft.com/office/drawing/2014/main" id="{00000000-0008-0000-0000-00007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27" name="Check Box 1655" hidden="1">
              <a:extLst>
                <a:ext uri="{63B3BB69-23CF-44E3-9099-C40C66FF867C}">
                  <a14:compatExt spid="_x0000_s4727"/>
                </a:ext>
                <a:ext uri="{FF2B5EF4-FFF2-40B4-BE49-F238E27FC236}">
                  <a16:creationId xmlns:a16="http://schemas.microsoft.com/office/drawing/2014/main" id="{00000000-0008-0000-0000-00007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28" name="Check Box 1656" hidden="1">
              <a:extLst>
                <a:ext uri="{63B3BB69-23CF-44E3-9099-C40C66FF867C}">
                  <a14:compatExt spid="_x0000_s4728"/>
                </a:ext>
                <a:ext uri="{FF2B5EF4-FFF2-40B4-BE49-F238E27FC236}">
                  <a16:creationId xmlns:a16="http://schemas.microsoft.com/office/drawing/2014/main" id="{00000000-0008-0000-0000-00007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29" name="Check Box 1657" hidden="1">
              <a:extLst>
                <a:ext uri="{63B3BB69-23CF-44E3-9099-C40C66FF867C}">
                  <a14:compatExt spid="_x0000_s4729"/>
                </a:ext>
                <a:ext uri="{FF2B5EF4-FFF2-40B4-BE49-F238E27FC236}">
                  <a16:creationId xmlns:a16="http://schemas.microsoft.com/office/drawing/2014/main" id="{00000000-0008-0000-0000-00007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30" name="Check Box 1658" hidden="1">
              <a:extLst>
                <a:ext uri="{63B3BB69-23CF-44E3-9099-C40C66FF867C}">
                  <a14:compatExt spid="_x0000_s4730"/>
                </a:ext>
                <a:ext uri="{FF2B5EF4-FFF2-40B4-BE49-F238E27FC236}">
                  <a16:creationId xmlns:a16="http://schemas.microsoft.com/office/drawing/2014/main" id="{00000000-0008-0000-0000-00007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31" name="Check Box 1659" hidden="1">
              <a:extLst>
                <a:ext uri="{63B3BB69-23CF-44E3-9099-C40C66FF867C}">
                  <a14:compatExt spid="_x0000_s4731"/>
                </a:ext>
                <a:ext uri="{FF2B5EF4-FFF2-40B4-BE49-F238E27FC236}">
                  <a16:creationId xmlns:a16="http://schemas.microsoft.com/office/drawing/2014/main" id="{00000000-0008-0000-0000-00007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32" name="Check Box 1660" hidden="1">
              <a:extLst>
                <a:ext uri="{63B3BB69-23CF-44E3-9099-C40C66FF867C}">
                  <a14:compatExt spid="_x0000_s4732"/>
                </a:ext>
                <a:ext uri="{FF2B5EF4-FFF2-40B4-BE49-F238E27FC236}">
                  <a16:creationId xmlns:a16="http://schemas.microsoft.com/office/drawing/2014/main" id="{00000000-0008-0000-0000-00007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33" name="Check Box 1661" hidden="1">
              <a:extLst>
                <a:ext uri="{63B3BB69-23CF-44E3-9099-C40C66FF867C}">
                  <a14:compatExt spid="_x0000_s4733"/>
                </a:ext>
                <a:ext uri="{FF2B5EF4-FFF2-40B4-BE49-F238E27FC236}">
                  <a16:creationId xmlns:a16="http://schemas.microsoft.com/office/drawing/2014/main" id="{00000000-0008-0000-0000-00007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34" name="Check Box 1662" hidden="1">
              <a:extLst>
                <a:ext uri="{63B3BB69-23CF-44E3-9099-C40C66FF867C}">
                  <a14:compatExt spid="_x0000_s4734"/>
                </a:ext>
                <a:ext uri="{FF2B5EF4-FFF2-40B4-BE49-F238E27FC236}">
                  <a16:creationId xmlns:a16="http://schemas.microsoft.com/office/drawing/2014/main" id="{00000000-0008-0000-0000-00007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35" name="Check Box 1663" hidden="1">
              <a:extLst>
                <a:ext uri="{63B3BB69-23CF-44E3-9099-C40C66FF867C}">
                  <a14:compatExt spid="_x0000_s4735"/>
                </a:ext>
                <a:ext uri="{FF2B5EF4-FFF2-40B4-BE49-F238E27FC236}">
                  <a16:creationId xmlns:a16="http://schemas.microsoft.com/office/drawing/2014/main" id="{00000000-0008-0000-0000-00007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36" name="Check Box 1664" hidden="1">
              <a:extLst>
                <a:ext uri="{63B3BB69-23CF-44E3-9099-C40C66FF867C}">
                  <a14:compatExt spid="_x0000_s4736"/>
                </a:ext>
                <a:ext uri="{FF2B5EF4-FFF2-40B4-BE49-F238E27FC236}">
                  <a16:creationId xmlns:a16="http://schemas.microsoft.com/office/drawing/2014/main" id="{00000000-0008-0000-0000-00008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37" name="Check Box 1665" hidden="1">
              <a:extLst>
                <a:ext uri="{63B3BB69-23CF-44E3-9099-C40C66FF867C}">
                  <a14:compatExt spid="_x0000_s4737"/>
                </a:ext>
                <a:ext uri="{FF2B5EF4-FFF2-40B4-BE49-F238E27FC236}">
                  <a16:creationId xmlns:a16="http://schemas.microsoft.com/office/drawing/2014/main" id="{00000000-0008-0000-0000-00008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38" name="Check Box 1666" hidden="1">
              <a:extLst>
                <a:ext uri="{63B3BB69-23CF-44E3-9099-C40C66FF867C}">
                  <a14:compatExt spid="_x0000_s4738"/>
                </a:ext>
                <a:ext uri="{FF2B5EF4-FFF2-40B4-BE49-F238E27FC236}">
                  <a16:creationId xmlns:a16="http://schemas.microsoft.com/office/drawing/2014/main" id="{00000000-0008-0000-0000-00008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39" name="Check Box 1667" hidden="1">
              <a:extLst>
                <a:ext uri="{63B3BB69-23CF-44E3-9099-C40C66FF867C}">
                  <a14:compatExt spid="_x0000_s4739"/>
                </a:ext>
                <a:ext uri="{FF2B5EF4-FFF2-40B4-BE49-F238E27FC236}">
                  <a16:creationId xmlns:a16="http://schemas.microsoft.com/office/drawing/2014/main" id="{00000000-0008-0000-0000-00008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40" name="Check Box 1668" hidden="1">
              <a:extLst>
                <a:ext uri="{63B3BB69-23CF-44E3-9099-C40C66FF867C}">
                  <a14:compatExt spid="_x0000_s4740"/>
                </a:ext>
                <a:ext uri="{FF2B5EF4-FFF2-40B4-BE49-F238E27FC236}">
                  <a16:creationId xmlns:a16="http://schemas.microsoft.com/office/drawing/2014/main" id="{00000000-0008-0000-0000-00008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41" name="Check Box 1669" hidden="1">
              <a:extLst>
                <a:ext uri="{63B3BB69-23CF-44E3-9099-C40C66FF867C}">
                  <a14:compatExt spid="_x0000_s4741"/>
                </a:ext>
                <a:ext uri="{FF2B5EF4-FFF2-40B4-BE49-F238E27FC236}">
                  <a16:creationId xmlns:a16="http://schemas.microsoft.com/office/drawing/2014/main" id="{00000000-0008-0000-0000-00008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42" name="Check Box 1670" hidden="1">
              <a:extLst>
                <a:ext uri="{63B3BB69-23CF-44E3-9099-C40C66FF867C}">
                  <a14:compatExt spid="_x0000_s4742"/>
                </a:ext>
                <a:ext uri="{FF2B5EF4-FFF2-40B4-BE49-F238E27FC236}">
                  <a16:creationId xmlns:a16="http://schemas.microsoft.com/office/drawing/2014/main" id="{00000000-0008-0000-0000-00008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43" name="Check Box 1671" hidden="1">
              <a:extLst>
                <a:ext uri="{63B3BB69-23CF-44E3-9099-C40C66FF867C}">
                  <a14:compatExt spid="_x0000_s4743"/>
                </a:ext>
                <a:ext uri="{FF2B5EF4-FFF2-40B4-BE49-F238E27FC236}">
                  <a16:creationId xmlns:a16="http://schemas.microsoft.com/office/drawing/2014/main" id="{00000000-0008-0000-0000-00008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44" name="Check Box 1672" hidden="1">
              <a:extLst>
                <a:ext uri="{63B3BB69-23CF-44E3-9099-C40C66FF867C}">
                  <a14:compatExt spid="_x0000_s4744"/>
                </a:ext>
                <a:ext uri="{FF2B5EF4-FFF2-40B4-BE49-F238E27FC236}">
                  <a16:creationId xmlns:a16="http://schemas.microsoft.com/office/drawing/2014/main" id="{00000000-0008-0000-0000-00008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45" name="Check Box 1673" hidden="1">
              <a:extLst>
                <a:ext uri="{63B3BB69-23CF-44E3-9099-C40C66FF867C}">
                  <a14:compatExt spid="_x0000_s4745"/>
                </a:ext>
                <a:ext uri="{FF2B5EF4-FFF2-40B4-BE49-F238E27FC236}">
                  <a16:creationId xmlns:a16="http://schemas.microsoft.com/office/drawing/2014/main" id="{00000000-0008-0000-0000-00008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46" name="Check Box 1674" hidden="1">
              <a:extLst>
                <a:ext uri="{63B3BB69-23CF-44E3-9099-C40C66FF867C}">
                  <a14:compatExt spid="_x0000_s4746"/>
                </a:ext>
                <a:ext uri="{FF2B5EF4-FFF2-40B4-BE49-F238E27FC236}">
                  <a16:creationId xmlns:a16="http://schemas.microsoft.com/office/drawing/2014/main" id="{00000000-0008-0000-0000-00008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47" name="Check Box 1675" hidden="1">
              <a:extLst>
                <a:ext uri="{63B3BB69-23CF-44E3-9099-C40C66FF867C}">
                  <a14:compatExt spid="_x0000_s4747"/>
                </a:ext>
                <a:ext uri="{FF2B5EF4-FFF2-40B4-BE49-F238E27FC236}">
                  <a16:creationId xmlns:a16="http://schemas.microsoft.com/office/drawing/2014/main" id="{00000000-0008-0000-0000-00008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48" name="Check Box 1676" hidden="1">
              <a:extLst>
                <a:ext uri="{63B3BB69-23CF-44E3-9099-C40C66FF867C}">
                  <a14:compatExt spid="_x0000_s4748"/>
                </a:ext>
                <a:ext uri="{FF2B5EF4-FFF2-40B4-BE49-F238E27FC236}">
                  <a16:creationId xmlns:a16="http://schemas.microsoft.com/office/drawing/2014/main" id="{00000000-0008-0000-0000-00008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49" name="Check Box 1677" hidden="1">
              <a:extLst>
                <a:ext uri="{63B3BB69-23CF-44E3-9099-C40C66FF867C}">
                  <a14:compatExt spid="_x0000_s4749"/>
                </a:ext>
                <a:ext uri="{FF2B5EF4-FFF2-40B4-BE49-F238E27FC236}">
                  <a16:creationId xmlns:a16="http://schemas.microsoft.com/office/drawing/2014/main" id="{00000000-0008-0000-0000-00008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50" name="Check Box 1678" hidden="1">
              <a:extLst>
                <a:ext uri="{63B3BB69-23CF-44E3-9099-C40C66FF867C}">
                  <a14:compatExt spid="_x0000_s4750"/>
                </a:ext>
                <a:ext uri="{FF2B5EF4-FFF2-40B4-BE49-F238E27FC236}">
                  <a16:creationId xmlns:a16="http://schemas.microsoft.com/office/drawing/2014/main" id="{00000000-0008-0000-0000-00008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51" name="Check Box 1679" hidden="1">
              <a:extLst>
                <a:ext uri="{63B3BB69-23CF-44E3-9099-C40C66FF867C}">
                  <a14:compatExt spid="_x0000_s4751"/>
                </a:ext>
                <a:ext uri="{FF2B5EF4-FFF2-40B4-BE49-F238E27FC236}">
                  <a16:creationId xmlns:a16="http://schemas.microsoft.com/office/drawing/2014/main" id="{00000000-0008-0000-0000-00008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52" name="Check Box 1680" hidden="1">
              <a:extLst>
                <a:ext uri="{63B3BB69-23CF-44E3-9099-C40C66FF867C}">
                  <a14:compatExt spid="_x0000_s4752"/>
                </a:ext>
                <a:ext uri="{FF2B5EF4-FFF2-40B4-BE49-F238E27FC236}">
                  <a16:creationId xmlns:a16="http://schemas.microsoft.com/office/drawing/2014/main" id="{00000000-0008-0000-0000-00009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53" name="Check Box 1681" hidden="1">
              <a:extLst>
                <a:ext uri="{63B3BB69-23CF-44E3-9099-C40C66FF867C}">
                  <a14:compatExt spid="_x0000_s4753"/>
                </a:ext>
                <a:ext uri="{FF2B5EF4-FFF2-40B4-BE49-F238E27FC236}">
                  <a16:creationId xmlns:a16="http://schemas.microsoft.com/office/drawing/2014/main" id="{00000000-0008-0000-0000-00009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54" name="Check Box 1682" hidden="1">
              <a:extLst>
                <a:ext uri="{63B3BB69-23CF-44E3-9099-C40C66FF867C}">
                  <a14:compatExt spid="_x0000_s4754"/>
                </a:ext>
                <a:ext uri="{FF2B5EF4-FFF2-40B4-BE49-F238E27FC236}">
                  <a16:creationId xmlns:a16="http://schemas.microsoft.com/office/drawing/2014/main" id="{00000000-0008-0000-0000-00009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55" name="Check Box 1683" hidden="1">
              <a:extLst>
                <a:ext uri="{63B3BB69-23CF-44E3-9099-C40C66FF867C}">
                  <a14:compatExt spid="_x0000_s4755"/>
                </a:ext>
                <a:ext uri="{FF2B5EF4-FFF2-40B4-BE49-F238E27FC236}">
                  <a16:creationId xmlns:a16="http://schemas.microsoft.com/office/drawing/2014/main" id="{00000000-0008-0000-0000-00009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56" name="Check Box 1684" hidden="1">
              <a:extLst>
                <a:ext uri="{63B3BB69-23CF-44E3-9099-C40C66FF867C}">
                  <a14:compatExt spid="_x0000_s4756"/>
                </a:ext>
                <a:ext uri="{FF2B5EF4-FFF2-40B4-BE49-F238E27FC236}">
                  <a16:creationId xmlns:a16="http://schemas.microsoft.com/office/drawing/2014/main" id="{00000000-0008-0000-0000-00009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57" name="Check Box 1685" hidden="1">
              <a:extLst>
                <a:ext uri="{63B3BB69-23CF-44E3-9099-C40C66FF867C}">
                  <a14:compatExt spid="_x0000_s4757"/>
                </a:ext>
                <a:ext uri="{FF2B5EF4-FFF2-40B4-BE49-F238E27FC236}">
                  <a16:creationId xmlns:a16="http://schemas.microsoft.com/office/drawing/2014/main" id="{00000000-0008-0000-0000-00009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58" name="Check Box 1686" hidden="1">
              <a:extLst>
                <a:ext uri="{63B3BB69-23CF-44E3-9099-C40C66FF867C}">
                  <a14:compatExt spid="_x0000_s4758"/>
                </a:ext>
                <a:ext uri="{FF2B5EF4-FFF2-40B4-BE49-F238E27FC236}">
                  <a16:creationId xmlns:a16="http://schemas.microsoft.com/office/drawing/2014/main" id="{00000000-0008-0000-0000-00009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59" name="Check Box 1687" hidden="1">
              <a:extLst>
                <a:ext uri="{63B3BB69-23CF-44E3-9099-C40C66FF867C}">
                  <a14:compatExt spid="_x0000_s4759"/>
                </a:ext>
                <a:ext uri="{FF2B5EF4-FFF2-40B4-BE49-F238E27FC236}">
                  <a16:creationId xmlns:a16="http://schemas.microsoft.com/office/drawing/2014/main" id="{00000000-0008-0000-0000-00009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60" name="Check Box 1688" hidden="1">
              <a:extLst>
                <a:ext uri="{63B3BB69-23CF-44E3-9099-C40C66FF867C}">
                  <a14:compatExt spid="_x0000_s4760"/>
                </a:ext>
                <a:ext uri="{FF2B5EF4-FFF2-40B4-BE49-F238E27FC236}">
                  <a16:creationId xmlns:a16="http://schemas.microsoft.com/office/drawing/2014/main" id="{00000000-0008-0000-0000-00009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61" name="Check Box 1689" hidden="1">
              <a:extLst>
                <a:ext uri="{63B3BB69-23CF-44E3-9099-C40C66FF867C}">
                  <a14:compatExt spid="_x0000_s4761"/>
                </a:ext>
                <a:ext uri="{FF2B5EF4-FFF2-40B4-BE49-F238E27FC236}">
                  <a16:creationId xmlns:a16="http://schemas.microsoft.com/office/drawing/2014/main" id="{00000000-0008-0000-0000-00009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62" name="Check Box 1690" hidden="1">
              <a:extLst>
                <a:ext uri="{63B3BB69-23CF-44E3-9099-C40C66FF867C}">
                  <a14:compatExt spid="_x0000_s4762"/>
                </a:ext>
                <a:ext uri="{FF2B5EF4-FFF2-40B4-BE49-F238E27FC236}">
                  <a16:creationId xmlns:a16="http://schemas.microsoft.com/office/drawing/2014/main" id="{00000000-0008-0000-0000-00009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63" name="Check Box 1691" hidden="1">
              <a:extLst>
                <a:ext uri="{63B3BB69-23CF-44E3-9099-C40C66FF867C}">
                  <a14:compatExt spid="_x0000_s4763"/>
                </a:ext>
                <a:ext uri="{FF2B5EF4-FFF2-40B4-BE49-F238E27FC236}">
                  <a16:creationId xmlns:a16="http://schemas.microsoft.com/office/drawing/2014/main" id="{00000000-0008-0000-0000-00009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64" name="Check Box 1692" hidden="1">
              <a:extLst>
                <a:ext uri="{63B3BB69-23CF-44E3-9099-C40C66FF867C}">
                  <a14:compatExt spid="_x0000_s4764"/>
                </a:ext>
                <a:ext uri="{FF2B5EF4-FFF2-40B4-BE49-F238E27FC236}">
                  <a16:creationId xmlns:a16="http://schemas.microsoft.com/office/drawing/2014/main" id="{00000000-0008-0000-0000-00009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65" name="Check Box 1693" hidden="1">
              <a:extLst>
                <a:ext uri="{63B3BB69-23CF-44E3-9099-C40C66FF867C}">
                  <a14:compatExt spid="_x0000_s4765"/>
                </a:ext>
                <a:ext uri="{FF2B5EF4-FFF2-40B4-BE49-F238E27FC236}">
                  <a16:creationId xmlns:a16="http://schemas.microsoft.com/office/drawing/2014/main" id="{00000000-0008-0000-0000-00009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66" name="Check Box 1694" hidden="1">
              <a:extLst>
                <a:ext uri="{63B3BB69-23CF-44E3-9099-C40C66FF867C}">
                  <a14:compatExt spid="_x0000_s4766"/>
                </a:ext>
                <a:ext uri="{FF2B5EF4-FFF2-40B4-BE49-F238E27FC236}">
                  <a16:creationId xmlns:a16="http://schemas.microsoft.com/office/drawing/2014/main" id="{00000000-0008-0000-0000-00009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67" name="Check Box 1695" hidden="1">
              <a:extLst>
                <a:ext uri="{63B3BB69-23CF-44E3-9099-C40C66FF867C}">
                  <a14:compatExt spid="_x0000_s4767"/>
                </a:ext>
                <a:ext uri="{FF2B5EF4-FFF2-40B4-BE49-F238E27FC236}">
                  <a16:creationId xmlns:a16="http://schemas.microsoft.com/office/drawing/2014/main" id="{00000000-0008-0000-0000-00009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68" name="Check Box 1696" hidden="1">
              <a:extLst>
                <a:ext uri="{63B3BB69-23CF-44E3-9099-C40C66FF867C}">
                  <a14:compatExt spid="_x0000_s4768"/>
                </a:ext>
                <a:ext uri="{FF2B5EF4-FFF2-40B4-BE49-F238E27FC236}">
                  <a16:creationId xmlns:a16="http://schemas.microsoft.com/office/drawing/2014/main" id="{00000000-0008-0000-0000-0000A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69" name="Check Box 1697" hidden="1">
              <a:extLst>
                <a:ext uri="{63B3BB69-23CF-44E3-9099-C40C66FF867C}">
                  <a14:compatExt spid="_x0000_s4769"/>
                </a:ext>
                <a:ext uri="{FF2B5EF4-FFF2-40B4-BE49-F238E27FC236}">
                  <a16:creationId xmlns:a16="http://schemas.microsoft.com/office/drawing/2014/main" id="{00000000-0008-0000-0000-0000A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70" name="Check Box 1698" hidden="1">
              <a:extLst>
                <a:ext uri="{63B3BB69-23CF-44E3-9099-C40C66FF867C}">
                  <a14:compatExt spid="_x0000_s4770"/>
                </a:ext>
                <a:ext uri="{FF2B5EF4-FFF2-40B4-BE49-F238E27FC236}">
                  <a16:creationId xmlns:a16="http://schemas.microsoft.com/office/drawing/2014/main" id="{00000000-0008-0000-0000-0000A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71" name="Check Box 1699" hidden="1">
              <a:extLst>
                <a:ext uri="{63B3BB69-23CF-44E3-9099-C40C66FF867C}">
                  <a14:compatExt spid="_x0000_s4771"/>
                </a:ext>
                <a:ext uri="{FF2B5EF4-FFF2-40B4-BE49-F238E27FC236}">
                  <a16:creationId xmlns:a16="http://schemas.microsoft.com/office/drawing/2014/main" id="{00000000-0008-0000-0000-0000A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72" name="Check Box 1700" hidden="1">
              <a:extLst>
                <a:ext uri="{63B3BB69-23CF-44E3-9099-C40C66FF867C}">
                  <a14:compatExt spid="_x0000_s4772"/>
                </a:ext>
                <a:ext uri="{FF2B5EF4-FFF2-40B4-BE49-F238E27FC236}">
                  <a16:creationId xmlns:a16="http://schemas.microsoft.com/office/drawing/2014/main" id="{00000000-0008-0000-0000-0000A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73" name="Check Box 1701" hidden="1">
              <a:extLst>
                <a:ext uri="{63B3BB69-23CF-44E3-9099-C40C66FF867C}">
                  <a14:compatExt spid="_x0000_s4773"/>
                </a:ext>
                <a:ext uri="{FF2B5EF4-FFF2-40B4-BE49-F238E27FC236}">
                  <a16:creationId xmlns:a16="http://schemas.microsoft.com/office/drawing/2014/main" id="{00000000-0008-0000-0000-0000A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74" name="Check Box 1702" hidden="1">
              <a:extLst>
                <a:ext uri="{63B3BB69-23CF-44E3-9099-C40C66FF867C}">
                  <a14:compatExt spid="_x0000_s4774"/>
                </a:ext>
                <a:ext uri="{FF2B5EF4-FFF2-40B4-BE49-F238E27FC236}">
                  <a16:creationId xmlns:a16="http://schemas.microsoft.com/office/drawing/2014/main" id="{00000000-0008-0000-0000-0000A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75" name="Check Box 1703" hidden="1">
              <a:extLst>
                <a:ext uri="{63B3BB69-23CF-44E3-9099-C40C66FF867C}">
                  <a14:compatExt spid="_x0000_s4775"/>
                </a:ext>
                <a:ext uri="{FF2B5EF4-FFF2-40B4-BE49-F238E27FC236}">
                  <a16:creationId xmlns:a16="http://schemas.microsoft.com/office/drawing/2014/main" id="{00000000-0008-0000-0000-0000A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76" name="Check Box 1704" hidden="1">
              <a:extLst>
                <a:ext uri="{63B3BB69-23CF-44E3-9099-C40C66FF867C}">
                  <a14:compatExt spid="_x0000_s4776"/>
                </a:ext>
                <a:ext uri="{FF2B5EF4-FFF2-40B4-BE49-F238E27FC236}">
                  <a16:creationId xmlns:a16="http://schemas.microsoft.com/office/drawing/2014/main" id="{00000000-0008-0000-0000-0000A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77" name="Check Box 1705" hidden="1">
              <a:extLst>
                <a:ext uri="{63B3BB69-23CF-44E3-9099-C40C66FF867C}">
                  <a14:compatExt spid="_x0000_s4777"/>
                </a:ext>
                <a:ext uri="{FF2B5EF4-FFF2-40B4-BE49-F238E27FC236}">
                  <a16:creationId xmlns:a16="http://schemas.microsoft.com/office/drawing/2014/main" id="{00000000-0008-0000-0000-0000A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304800</xdr:rowOff>
        </xdr:from>
        <xdr:to>
          <xdr:col>9</xdr:col>
          <xdr:colOff>142875</xdr:colOff>
          <xdr:row>46</xdr:row>
          <xdr:rowOff>57150</xdr:rowOff>
        </xdr:to>
        <xdr:sp macro="" textlink="">
          <xdr:nvSpPr>
            <xdr:cNvPr id="4778" name="Check Box 1706" hidden="1">
              <a:extLst>
                <a:ext uri="{63B3BB69-23CF-44E3-9099-C40C66FF867C}">
                  <a14:compatExt spid="_x0000_s4778"/>
                </a:ext>
                <a:ext uri="{FF2B5EF4-FFF2-40B4-BE49-F238E27FC236}">
                  <a16:creationId xmlns:a16="http://schemas.microsoft.com/office/drawing/2014/main" id="{00000000-0008-0000-0000-0000A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314325</xdr:rowOff>
        </xdr:from>
        <xdr:to>
          <xdr:col>11</xdr:col>
          <xdr:colOff>104775</xdr:colOff>
          <xdr:row>46</xdr:row>
          <xdr:rowOff>57150</xdr:rowOff>
        </xdr:to>
        <xdr:sp macro="" textlink="">
          <xdr:nvSpPr>
            <xdr:cNvPr id="4779" name="Check Box 1707" hidden="1">
              <a:extLst>
                <a:ext uri="{63B3BB69-23CF-44E3-9099-C40C66FF867C}">
                  <a14:compatExt spid="_x0000_s4779"/>
                </a:ext>
                <a:ext uri="{FF2B5EF4-FFF2-40B4-BE49-F238E27FC236}">
                  <a16:creationId xmlns:a16="http://schemas.microsoft.com/office/drawing/2014/main" id="{00000000-0008-0000-0000-0000A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485775</xdr:rowOff>
        </xdr:from>
        <xdr:to>
          <xdr:col>9</xdr:col>
          <xdr:colOff>142875</xdr:colOff>
          <xdr:row>46</xdr:row>
          <xdr:rowOff>238125</xdr:rowOff>
        </xdr:to>
        <xdr:sp macro="" textlink="">
          <xdr:nvSpPr>
            <xdr:cNvPr id="4780" name="Check Box 1708" hidden="1">
              <a:extLst>
                <a:ext uri="{63B3BB69-23CF-44E3-9099-C40C66FF867C}">
                  <a14:compatExt spid="_x0000_s4780"/>
                </a:ext>
                <a:ext uri="{FF2B5EF4-FFF2-40B4-BE49-F238E27FC236}">
                  <a16:creationId xmlns:a16="http://schemas.microsoft.com/office/drawing/2014/main" id="{00000000-0008-0000-0000-0000A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133350</xdr:rowOff>
        </xdr:from>
        <xdr:to>
          <xdr:col>9</xdr:col>
          <xdr:colOff>142875</xdr:colOff>
          <xdr:row>46</xdr:row>
          <xdr:rowOff>419100</xdr:rowOff>
        </xdr:to>
        <xdr:sp macro="" textlink="">
          <xdr:nvSpPr>
            <xdr:cNvPr id="4781" name="Check Box 1709" hidden="1">
              <a:extLst>
                <a:ext uri="{63B3BB69-23CF-44E3-9099-C40C66FF867C}">
                  <a14:compatExt spid="_x0000_s4781"/>
                </a:ext>
                <a:ext uri="{FF2B5EF4-FFF2-40B4-BE49-F238E27FC236}">
                  <a16:creationId xmlns:a16="http://schemas.microsoft.com/office/drawing/2014/main" id="{00000000-0008-0000-0000-0000A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782" name="Check Box 1710" hidden="1">
              <a:extLst>
                <a:ext uri="{63B3BB69-23CF-44E3-9099-C40C66FF867C}">
                  <a14:compatExt spid="_x0000_s4782"/>
                </a:ext>
                <a:ext uri="{FF2B5EF4-FFF2-40B4-BE49-F238E27FC236}">
                  <a16:creationId xmlns:a16="http://schemas.microsoft.com/office/drawing/2014/main" id="{00000000-0008-0000-0000-0000A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45</xdr:row>
          <xdr:rowOff>495300</xdr:rowOff>
        </xdr:from>
        <xdr:to>
          <xdr:col>11</xdr:col>
          <xdr:colOff>104775</xdr:colOff>
          <xdr:row>46</xdr:row>
          <xdr:rowOff>247650</xdr:rowOff>
        </xdr:to>
        <xdr:sp macro="" textlink="">
          <xdr:nvSpPr>
            <xdr:cNvPr id="4783" name="Check Box 1711" hidden="1">
              <a:extLst>
                <a:ext uri="{63B3BB69-23CF-44E3-9099-C40C66FF867C}">
                  <a14:compatExt spid="_x0000_s4783"/>
                </a:ext>
                <a:ext uri="{FF2B5EF4-FFF2-40B4-BE49-F238E27FC236}">
                  <a16:creationId xmlns:a16="http://schemas.microsoft.com/office/drawing/2014/main" id="{00000000-0008-0000-0000-0000A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133350</xdr:rowOff>
        </xdr:from>
        <xdr:to>
          <xdr:col>11</xdr:col>
          <xdr:colOff>104775</xdr:colOff>
          <xdr:row>46</xdr:row>
          <xdr:rowOff>419100</xdr:rowOff>
        </xdr:to>
        <xdr:sp macro="" textlink="">
          <xdr:nvSpPr>
            <xdr:cNvPr id="4784" name="Check Box 1712" hidden="1">
              <a:extLst>
                <a:ext uri="{63B3BB69-23CF-44E3-9099-C40C66FF867C}">
                  <a14:compatExt spid="_x0000_s4784"/>
                </a:ext>
                <a:ext uri="{FF2B5EF4-FFF2-40B4-BE49-F238E27FC236}">
                  <a16:creationId xmlns:a16="http://schemas.microsoft.com/office/drawing/2014/main" id="{00000000-0008-0000-0000-0000B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785" name="Check Box 1713" hidden="1">
              <a:extLst>
                <a:ext uri="{63B3BB69-23CF-44E3-9099-C40C66FF867C}">
                  <a14:compatExt spid="_x0000_s4785"/>
                </a:ext>
                <a:ext uri="{FF2B5EF4-FFF2-40B4-BE49-F238E27FC236}">
                  <a16:creationId xmlns:a16="http://schemas.microsoft.com/office/drawing/2014/main" id="{00000000-0008-0000-0000-0000B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786" name="Check Box 1714" hidden="1">
              <a:extLst>
                <a:ext uri="{63B3BB69-23CF-44E3-9099-C40C66FF867C}">
                  <a14:compatExt spid="_x0000_s4786"/>
                </a:ext>
                <a:ext uri="{FF2B5EF4-FFF2-40B4-BE49-F238E27FC236}">
                  <a16:creationId xmlns:a16="http://schemas.microsoft.com/office/drawing/2014/main" id="{00000000-0008-0000-0000-0000B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787" name="Check Box 1715" hidden="1">
              <a:extLst>
                <a:ext uri="{63B3BB69-23CF-44E3-9099-C40C66FF867C}">
                  <a14:compatExt spid="_x0000_s4787"/>
                </a:ext>
                <a:ext uri="{FF2B5EF4-FFF2-40B4-BE49-F238E27FC236}">
                  <a16:creationId xmlns:a16="http://schemas.microsoft.com/office/drawing/2014/main" id="{00000000-0008-0000-0000-0000B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788" name="Check Box 1716" hidden="1">
              <a:extLst>
                <a:ext uri="{63B3BB69-23CF-44E3-9099-C40C66FF867C}">
                  <a14:compatExt spid="_x0000_s4788"/>
                </a:ext>
                <a:ext uri="{FF2B5EF4-FFF2-40B4-BE49-F238E27FC236}">
                  <a16:creationId xmlns:a16="http://schemas.microsoft.com/office/drawing/2014/main" id="{00000000-0008-0000-0000-0000B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789" name="Check Box 1717" hidden="1">
              <a:extLst>
                <a:ext uri="{63B3BB69-23CF-44E3-9099-C40C66FF867C}">
                  <a14:compatExt spid="_x0000_s4789"/>
                </a:ext>
                <a:ext uri="{FF2B5EF4-FFF2-40B4-BE49-F238E27FC236}">
                  <a16:creationId xmlns:a16="http://schemas.microsoft.com/office/drawing/2014/main" id="{00000000-0008-0000-0000-0000B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790" name="Check Box 1718" hidden="1">
              <a:extLst>
                <a:ext uri="{63B3BB69-23CF-44E3-9099-C40C66FF867C}">
                  <a14:compatExt spid="_x0000_s4790"/>
                </a:ext>
                <a:ext uri="{FF2B5EF4-FFF2-40B4-BE49-F238E27FC236}">
                  <a16:creationId xmlns:a16="http://schemas.microsoft.com/office/drawing/2014/main" id="{00000000-0008-0000-0000-0000B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791" name="Check Box 1719" hidden="1">
              <a:extLst>
                <a:ext uri="{63B3BB69-23CF-44E3-9099-C40C66FF867C}">
                  <a14:compatExt spid="_x0000_s4791"/>
                </a:ext>
                <a:ext uri="{FF2B5EF4-FFF2-40B4-BE49-F238E27FC236}">
                  <a16:creationId xmlns:a16="http://schemas.microsoft.com/office/drawing/2014/main" id="{00000000-0008-0000-0000-0000B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792" name="Check Box 1720" hidden="1">
              <a:extLst>
                <a:ext uri="{63B3BB69-23CF-44E3-9099-C40C66FF867C}">
                  <a14:compatExt spid="_x0000_s4792"/>
                </a:ext>
                <a:ext uri="{FF2B5EF4-FFF2-40B4-BE49-F238E27FC236}">
                  <a16:creationId xmlns:a16="http://schemas.microsoft.com/office/drawing/2014/main" id="{00000000-0008-0000-0000-0000B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793" name="Check Box 1721" hidden="1">
              <a:extLst>
                <a:ext uri="{63B3BB69-23CF-44E3-9099-C40C66FF867C}">
                  <a14:compatExt spid="_x0000_s4793"/>
                </a:ext>
                <a:ext uri="{FF2B5EF4-FFF2-40B4-BE49-F238E27FC236}">
                  <a16:creationId xmlns:a16="http://schemas.microsoft.com/office/drawing/2014/main" id="{00000000-0008-0000-0000-0000B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794" name="Check Box 1722" hidden="1">
              <a:extLst>
                <a:ext uri="{63B3BB69-23CF-44E3-9099-C40C66FF867C}">
                  <a14:compatExt spid="_x0000_s4794"/>
                </a:ext>
                <a:ext uri="{FF2B5EF4-FFF2-40B4-BE49-F238E27FC236}">
                  <a16:creationId xmlns:a16="http://schemas.microsoft.com/office/drawing/2014/main" id="{00000000-0008-0000-0000-0000B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795" name="Check Box 1723" hidden="1">
              <a:extLst>
                <a:ext uri="{63B3BB69-23CF-44E3-9099-C40C66FF867C}">
                  <a14:compatExt spid="_x0000_s4795"/>
                </a:ext>
                <a:ext uri="{FF2B5EF4-FFF2-40B4-BE49-F238E27FC236}">
                  <a16:creationId xmlns:a16="http://schemas.microsoft.com/office/drawing/2014/main" id="{00000000-0008-0000-0000-0000B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796" name="Check Box 1724" hidden="1">
              <a:extLst>
                <a:ext uri="{63B3BB69-23CF-44E3-9099-C40C66FF867C}">
                  <a14:compatExt spid="_x0000_s4796"/>
                </a:ext>
                <a:ext uri="{FF2B5EF4-FFF2-40B4-BE49-F238E27FC236}">
                  <a16:creationId xmlns:a16="http://schemas.microsoft.com/office/drawing/2014/main" id="{00000000-0008-0000-0000-0000B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797" name="Check Box 1725" hidden="1">
              <a:extLst>
                <a:ext uri="{63B3BB69-23CF-44E3-9099-C40C66FF867C}">
                  <a14:compatExt spid="_x0000_s4797"/>
                </a:ext>
                <a:ext uri="{FF2B5EF4-FFF2-40B4-BE49-F238E27FC236}">
                  <a16:creationId xmlns:a16="http://schemas.microsoft.com/office/drawing/2014/main" id="{00000000-0008-0000-0000-0000B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798" name="Check Box 1726" hidden="1">
              <a:extLst>
                <a:ext uri="{63B3BB69-23CF-44E3-9099-C40C66FF867C}">
                  <a14:compatExt spid="_x0000_s4798"/>
                </a:ext>
                <a:ext uri="{FF2B5EF4-FFF2-40B4-BE49-F238E27FC236}">
                  <a16:creationId xmlns:a16="http://schemas.microsoft.com/office/drawing/2014/main" id="{00000000-0008-0000-0000-0000B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799" name="Check Box 1727" hidden="1">
              <a:extLst>
                <a:ext uri="{63B3BB69-23CF-44E3-9099-C40C66FF867C}">
                  <a14:compatExt spid="_x0000_s4799"/>
                </a:ext>
                <a:ext uri="{FF2B5EF4-FFF2-40B4-BE49-F238E27FC236}">
                  <a16:creationId xmlns:a16="http://schemas.microsoft.com/office/drawing/2014/main" id="{00000000-0008-0000-0000-0000B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00" name="Check Box 1728" hidden="1">
              <a:extLst>
                <a:ext uri="{63B3BB69-23CF-44E3-9099-C40C66FF867C}">
                  <a14:compatExt spid="_x0000_s4800"/>
                </a:ext>
                <a:ext uri="{FF2B5EF4-FFF2-40B4-BE49-F238E27FC236}">
                  <a16:creationId xmlns:a16="http://schemas.microsoft.com/office/drawing/2014/main" id="{00000000-0008-0000-0000-0000C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01" name="Check Box 1729" hidden="1">
              <a:extLst>
                <a:ext uri="{63B3BB69-23CF-44E3-9099-C40C66FF867C}">
                  <a14:compatExt spid="_x0000_s4801"/>
                </a:ext>
                <a:ext uri="{FF2B5EF4-FFF2-40B4-BE49-F238E27FC236}">
                  <a16:creationId xmlns:a16="http://schemas.microsoft.com/office/drawing/2014/main" id="{00000000-0008-0000-0000-0000C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02" name="Check Box 1730" hidden="1">
              <a:extLst>
                <a:ext uri="{63B3BB69-23CF-44E3-9099-C40C66FF867C}">
                  <a14:compatExt spid="_x0000_s4802"/>
                </a:ext>
                <a:ext uri="{FF2B5EF4-FFF2-40B4-BE49-F238E27FC236}">
                  <a16:creationId xmlns:a16="http://schemas.microsoft.com/office/drawing/2014/main" id="{00000000-0008-0000-0000-0000C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03" name="Check Box 1731" hidden="1">
              <a:extLst>
                <a:ext uri="{63B3BB69-23CF-44E3-9099-C40C66FF867C}">
                  <a14:compatExt spid="_x0000_s4803"/>
                </a:ext>
                <a:ext uri="{FF2B5EF4-FFF2-40B4-BE49-F238E27FC236}">
                  <a16:creationId xmlns:a16="http://schemas.microsoft.com/office/drawing/2014/main" id="{00000000-0008-0000-0000-0000C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04" name="Check Box 1732" hidden="1">
              <a:extLst>
                <a:ext uri="{63B3BB69-23CF-44E3-9099-C40C66FF867C}">
                  <a14:compatExt spid="_x0000_s4804"/>
                </a:ext>
                <a:ext uri="{FF2B5EF4-FFF2-40B4-BE49-F238E27FC236}">
                  <a16:creationId xmlns:a16="http://schemas.microsoft.com/office/drawing/2014/main" id="{00000000-0008-0000-0000-0000C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05" name="Check Box 1733" hidden="1">
              <a:extLst>
                <a:ext uri="{63B3BB69-23CF-44E3-9099-C40C66FF867C}">
                  <a14:compatExt spid="_x0000_s4805"/>
                </a:ext>
                <a:ext uri="{FF2B5EF4-FFF2-40B4-BE49-F238E27FC236}">
                  <a16:creationId xmlns:a16="http://schemas.microsoft.com/office/drawing/2014/main" id="{00000000-0008-0000-0000-0000C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06" name="Check Box 1734" hidden="1">
              <a:extLst>
                <a:ext uri="{63B3BB69-23CF-44E3-9099-C40C66FF867C}">
                  <a14:compatExt spid="_x0000_s4806"/>
                </a:ext>
                <a:ext uri="{FF2B5EF4-FFF2-40B4-BE49-F238E27FC236}">
                  <a16:creationId xmlns:a16="http://schemas.microsoft.com/office/drawing/2014/main" id="{00000000-0008-0000-0000-0000C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07" name="Check Box 1735" hidden="1">
              <a:extLst>
                <a:ext uri="{63B3BB69-23CF-44E3-9099-C40C66FF867C}">
                  <a14:compatExt spid="_x0000_s4807"/>
                </a:ext>
                <a:ext uri="{FF2B5EF4-FFF2-40B4-BE49-F238E27FC236}">
                  <a16:creationId xmlns:a16="http://schemas.microsoft.com/office/drawing/2014/main" id="{00000000-0008-0000-0000-0000C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08" name="Check Box 1736" hidden="1">
              <a:extLst>
                <a:ext uri="{63B3BB69-23CF-44E3-9099-C40C66FF867C}">
                  <a14:compatExt spid="_x0000_s4808"/>
                </a:ext>
                <a:ext uri="{FF2B5EF4-FFF2-40B4-BE49-F238E27FC236}">
                  <a16:creationId xmlns:a16="http://schemas.microsoft.com/office/drawing/2014/main" id="{00000000-0008-0000-0000-0000C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09" name="Check Box 1737" hidden="1">
              <a:extLst>
                <a:ext uri="{63B3BB69-23CF-44E3-9099-C40C66FF867C}">
                  <a14:compatExt spid="_x0000_s4809"/>
                </a:ext>
                <a:ext uri="{FF2B5EF4-FFF2-40B4-BE49-F238E27FC236}">
                  <a16:creationId xmlns:a16="http://schemas.microsoft.com/office/drawing/2014/main" id="{00000000-0008-0000-0000-0000C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10" name="Check Box 1738" hidden="1">
              <a:extLst>
                <a:ext uri="{63B3BB69-23CF-44E3-9099-C40C66FF867C}">
                  <a14:compatExt spid="_x0000_s4810"/>
                </a:ext>
                <a:ext uri="{FF2B5EF4-FFF2-40B4-BE49-F238E27FC236}">
                  <a16:creationId xmlns:a16="http://schemas.microsoft.com/office/drawing/2014/main" id="{00000000-0008-0000-0000-0000C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11" name="Check Box 1739" hidden="1">
              <a:extLst>
                <a:ext uri="{63B3BB69-23CF-44E3-9099-C40C66FF867C}">
                  <a14:compatExt spid="_x0000_s4811"/>
                </a:ext>
                <a:ext uri="{FF2B5EF4-FFF2-40B4-BE49-F238E27FC236}">
                  <a16:creationId xmlns:a16="http://schemas.microsoft.com/office/drawing/2014/main" id="{00000000-0008-0000-0000-0000C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12" name="Check Box 1740" hidden="1">
              <a:extLst>
                <a:ext uri="{63B3BB69-23CF-44E3-9099-C40C66FF867C}">
                  <a14:compatExt spid="_x0000_s4812"/>
                </a:ext>
                <a:ext uri="{FF2B5EF4-FFF2-40B4-BE49-F238E27FC236}">
                  <a16:creationId xmlns:a16="http://schemas.microsoft.com/office/drawing/2014/main" id="{00000000-0008-0000-0000-0000C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13" name="Check Box 1741" hidden="1">
              <a:extLst>
                <a:ext uri="{63B3BB69-23CF-44E3-9099-C40C66FF867C}">
                  <a14:compatExt spid="_x0000_s4813"/>
                </a:ext>
                <a:ext uri="{FF2B5EF4-FFF2-40B4-BE49-F238E27FC236}">
                  <a16:creationId xmlns:a16="http://schemas.microsoft.com/office/drawing/2014/main" id="{00000000-0008-0000-0000-0000C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14" name="Check Box 1742" hidden="1">
              <a:extLst>
                <a:ext uri="{63B3BB69-23CF-44E3-9099-C40C66FF867C}">
                  <a14:compatExt spid="_x0000_s4814"/>
                </a:ext>
                <a:ext uri="{FF2B5EF4-FFF2-40B4-BE49-F238E27FC236}">
                  <a16:creationId xmlns:a16="http://schemas.microsoft.com/office/drawing/2014/main" id="{00000000-0008-0000-0000-0000C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15" name="Check Box 1743" hidden="1">
              <a:extLst>
                <a:ext uri="{63B3BB69-23CF-44E3-9099-C40C66FF867C}">
                  <a14:compatExt spid="_x0000_s4815"/>
                </a:ext>
                <a:ext uri="{FF2B5EF4-FFF2-40B4-BE49-F238E27FC236}">
                  <a16:creationId xmlns:a16="http://schemas.microsoft.com/office/drawing/2014/main" id="{00000000-0008-0000-0000-0000C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16" name="Check Box 1744" hidden="1">
              <a:extLst>
                <a:ext uri="{63B3BB69-23CF-44E3-9099-C40C66FF867C}">
                  <a14:compatExt spid="_x0000_s4816"/>
                </a:ext>
                <a:ext uri="{FF2B5EF4-FFF2-40B4-BE49-F238E27FC236}">
                  <a16:creationId xmlns:a16="http://schemas.microsoft.com/office/drawing/2014/main" id="{00000000-0008-0000-0000-0000D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17" name="Check Box 1745" hidden="1">
              <a:extLst>
                <a:ext uri="{63B3BB69-23CF-44E3-9099-C40C66FF867C}">
                  <a14:compatExt spid="_x0000_s4817"/>
                </a:ext>
                <a:ext uri="{FF2B5EF4-FFF2-40B4-BE49-F238E27FC236}">
                  <a16:creationId xmlns:a16="http://schemas.microsoft.com/office/drawing/2014/main" id="{00000000-0008-0000-0000-0000D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18" name="Check Box 1746" hidden="1">
              <a:extLst>
                <a:ext uri="{63B3BB69-23CF-44E3-9099-C40C66FF867C}">
                  <a14:compatExt spid="_x0000_s4818"/>
                </a:ext>
                <a:ext uri="{FF2B5EF4-FFF2-40B4-BE49-F238E27FC236}">
                  <a16:creationId xmlns:a16="http://schemas.microsoft.com/office/drawing/2014/main" id="{00000000-0008-0000-0000-0000D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19" name="Check Box 1747" hidden="1">
              <a:extLst>
                <a:ext uri="{63B3BB69-23CF-44E3-9099-C40C66FF867C}">
                  <a14:compatExt spid="_x0000_s4819"/>
                </a:ext>
                <a:ext uri="{FF2B5EF4-FFF2-40B4-BE49-F238E27FC236}">
                  <a16:creationId xmlns:a16="http://schemas.microsoft.com/office/drawing/2014/main" id="{00000000-0008-0000-0000-0000D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20" name="Check Box 1748" hidden="1">
              <a:extLst>
                <a:ext uri="{63B3BB69-23CF-44E3-9099-C40C66FF867C}">
                  <a14:compatExt spid="_x0000_s4820"/>
                </a:ext>
                <a:ext uri="{FF2B5EF4-FFF2-40B4-BE49-F238E27FC236}">
                  <a16:creationId xmlns:a16="http://schemas.microsoft.com/office/drawing/2014/main" id="{00000000-0008-0000-0000-0000D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21" name="Check Box 1749" hidden="1">
              <a:extLst>
                <a:ext uri="{63B3BB69-23CF-44E3-9099-C40C66FF867C}">
                  <a14:compatExt spid="_x0000_s4821"/>
                </a:ext>
                <a:ext uri="{FF2B5EF4-FFF2-40B4-BE49-F238E27FC236}">
                  <a16:creationId xmlns:a16="http://schemas.microsoft.com/office/drawing/2014/main" id="{00000000-0008-0000-0000-0000D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22" name="Check Box 1750" hidden="1">
              <a:extLst>
                <a:ext uri="{63B3BB69-23CF-44E3-9099-C40C66FF867C}">
                  <a14:compatExt spid="_x0000_s4822"/>
                </a:ext>
                <a:ext uri="{FF2B5EF4-FFF2-40B4-BE49-F238E27FC236}">
                  <a16:creationId xmlns:a16="http://schemas.microsoft.com/office/drawing/2014/main" id="{00000000-0008-0000-0000-0000D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23" name="Check Box 1751" hidden="1">
              <a:extLst>
                <a:ext uri="{63B3BB69-23CF-44E3-9099-C40C66FF867C}">
                  <a14:compatExt spid="_x0000_s4823"/>
                </a:ext>
                <a:ext uri="{FF2B5EF4-FFF2-40B4-BE49-F238E27FC236}">
                  <a16:creationId xmlns:a16="http://schemas.microsoft.com/office/drawing/2014/main" id="{00000000-0008-0000-0000-0000D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24" name="Check Box 1752" hidden="1">
              <a:extLst>
                <a:ext uri="{63B3BB69-23CF-44E3-9099-C40C66FF867C}">
                  <a14:compatExt spid="_x0000_s4824"/>
                </a:ext>
                <a:ext uri="{FF2B5EF4-FFF2-40B4-BE49-F238E27FC236}">
                  <a16:creationId xmlns:a16="http://schemas.microsoft.com/office/drawing/2014/main" id="{00000000-0008-0000-0000-0000D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25" name="Check Box 1753" hidden="1">
              <a:extLst>
                <a:ext uri="{63B3BB69-23CF-44E3-9099-C40C66FF867C}">
                  <a14:compatExt spid="_x0000_s4825"/>
                </a:ext>
                <a:ext uri="{FF2B5EF4-FFF2-40B4-BE49-F238E27FC236}">
                  <a16:creationId xmlns:a16="http://schemas.microsoft.com/office/drawing/2014/main" id="{00000000-0008-0000-0000-0000D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26" name="Check Box 1754" hidden="1">
              <a:extLst>
                <a:ext uri="{63B3BB69-23CF-44E3-9099-C40C66FF867C}">
                  <a14:compatExt spid="_x0000_s4826"/>
                </a:ext>
                <a:ext uri="{FF2B5EF4-FFF2-40B4-BE49-F238E27FC236}">
                  <a16:creationId xmlns:a16="http://schemas.microsoft.com/office/drawing/2014/main" id="{00000000-0008-0000-0000-0000D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27" name="Check Box 1755" hidden="1">
              <a:extLst>
                <a:ext uri="{63B3BB69-23CF-44E3-9099-C40C66FF867C}">
                  <a14:compatExt spid="_x0000_s4827"/>
                </a:ext>
                <a:ext uri="{FF2B5EF4-FFF2-40B4-BE49-F238E27FC236}">
                  <a16:creationId xmlns:a16="http://schemas.microsoft.com/office/drawing/2014/main" id="{00000000-0008-0000-0000-0000D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28" name="Check Box 1756" hidden="1">
              <a:extLst>
                <a:ext uri="{63B3BB69-23CF-44E3-9099-C40C66FF867C}">
                  <a14:compatExt spid="_x0000_s4828"/>
                </a:ext>
                <a:ext uri="{FF2B5EF4-FFF2-40B4-BE49-F238E27FC236}">
                  <a16:creationId xmlns:a16="http://schemas.microsoft.com/office/drawing/2014/main" id="{00000000-0008-0000-0000-0000D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29" name="Check Box 1757" hidden="1">
              <a:extLst>
                <a:ext uri="{63B3BB69-23CF-44E3-9099-C40C66FF867C}">
                  <a14:compatExt spid="_x0000_s4829"/>
                </a:ext>
                <a:ext uri="{FF2B5EF4-FFF2-40B4-BE49-F238E27FC236}">
                  <a16:creationId xmlns:a16="http://schemas.microsoft.com/office/drawing/2014/main" id="{00000000-0008-0000-0000-0000D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30" name="Check Box 1758" hidden="1">
              <a:extLst>
                <a:ext uri="{63B3BB69-23CF-44E3-9099-C40C66FF867C}">
                  <a14:compatExt spid="_x0000_s4830"/>
                </a:ext>
                <a:ext uri="{FF2B5EF4-FFF2-40B4-BE49-F238E27FC236}">
                  <a16:creationId xmlns:a16="http://schemas.microsoft.com/office/drawing/2014/main" id="{00000000-0008-0000-0000-0000D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31" name="Check Box 1759" hidden="1">
              <a:extLst>
                <a:ext uri="{63B3BB69-23CF-44E3-9099-C40C66FF867C}">
                  <a14:compatExt spid="_x0000_s4831"/>
                </a:ext>
                <a:ext uri="{FF2B5EF4-FFF2-40B4-BE49-F238E27FC236}">
                  <a16:creationId xmlns:a16="http://schemas.microsoft.com/office/drawing/2014/main" id="{00000000-0008-0000-0000-0000D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32" name="Check Box 1760" hidden="1">
              <a:extLst>
                <a:ext uri="{63B3BB69-23CF-44E3-9099-C40C66FF867C}">
                  <a14:compatExt spid="_x0000_s4832"/>
                </a:ext>
                <a:ext uri="{FF2B5EF4-FFF2-40B4-BE49-F238E27FC236}">
                  <a16:creationId xmlns:a16="http://schemas.microsoft.com/office/drawing/2014/main" id="{00000000-0008-0000-0000-0000E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33" name="Check Box 1761" hidden="1">
              <a:extLst>
                <a:ext uri="{63B3BB69-23CF-44E3-9099-C40C66FF867C}">
                  <a14:compatExt spid="_x0000_s4833"/>
                </a:ext>
                <a:ext uri="{FF2B5EF4-FFF2-40B4-BE49-F238E27FC236}">
                  <a16:creationId xmlns:a16="http://schemas.microsoft.com/office/drawing/2014/main" id="{00000000-0008-0000-0000-0000E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34" name="Check Box 1762" hidden="1">
              <a:extLst>
                <a:ext uri="{63B3BB69-23CF-44E3-9099-C40C66FF867C}">
                  <a14:compatExt spid="_x0000_s4834"/>
                </a:ext>
                <a:ext uri="{FF2B5EF4-FFF2-40B4-BE49-F238E27FC236}">
                  <a16:creationId xmlns:a16="http://schemas.microsoft.com/office/drawing/2014/main" id="{00000000-0008-0000-0000-0000E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35" name="Check Box 1763" hidden="1">
              <a:extLst>
                <a:ext uri="{63B3BB69-23CF-44E3-9099-C40C66FF867C}">
                  <a14:compatExt spid="_x0000_s4835"/>
                </a:ext>
                <a:ext uri="{FF2B5EF4-FFF2-40B4-BE49-F238E27FC236}">
                  <a16:creationId xmlns:a16="http://schemas.microsoft.com/office/drawing/2014/main" id="{00000000-0008-0000-0000-0000E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36" name="Check Box 1764" hidden="1">
              <a:extLst>
                <a:ext uri="{63B3BB69-23CF-44E3-9099-C40C66FF867C}">
                  <a14:compatExt spid="_x0000_s4836"/>
                </a:ext>
                <a:ext uri="{FF2B5EF4-FFF2-40B4-BE49-F238E27FC236}">
                  <a16:creationId xmlns:a16="http://schemas.microsoft.com/office/drawing/2014/main" id="{00000000-0008-0000-0000-0000E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37" name="Check Box 1765" hidden="1">
              <a:extLst>
                <a:ext uri="{63B3BB69-23CF-44E3-9099-C40C66FF867C}">
                  <a14:compatExt spid="_x0000_s4837"/>
                </a:ext>
                <a:ext uri="{FF2B5EF4-FFF2-40B4-BE49-F238E27FC236}">
                  <a16:creationId xmlns:a16="http://schemas.microsoft.com/office/drawing/2014/main" id="{00000000-0008-0000-0000-0000E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38" name="Check Box 1766" hidden="1">
              <a:extLst>
                <a:ext uri="{63B3BB69-23CF-44E3-9099-C40C66FF867C}">
                  <a14:compatExt spid="_x0000_s4838"/>
                </a:ext>
                <a:ext uri="{FF2B5EF4-FFF2-40B4-BE49-F238E27FC236}">
                  <a16:creationId xmlns:a16="http://schemas.microsoft.com/office/drawing/2014/main" id="{00000000-0008-0000-0000-0000E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39" name="Check Box 1767" hidden="1">
              <a:extLst>
                <a:ext uri="{63B3BB69-23CF-44E3-9099-C40C66FF867C}">
                  <a14:compatExt spid="_x0000_s4839"/>
                </a:ext>
                <a:ext uri="{FF2B5EF4-FFF2-40B4-BE49-F238E27FC236}">
                  <a16:creationId xmlns:a16="http://schemas.microsoft.com/office/drawing/2014/main" id="{00000000-0008-0000-0000-0000E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40" name="Check Box 1768" hidden="1">
              <a:extLst>
                <a:ext uri="{63B3BB69-23CF-44E3-9099-C40C66FF867C}">
                  <a14:compatExt spid="_x0000_s4840"/>
                </a:ext>
                <a:ext uri="{FF2B5EF4-FFF2-40B4-BE49-F238E27FC236}">
                  <a16:creationId xmlns:a16="http://schemas.microsoft.com/office/drawing/2014/main" id="{00000000-0008-0000-0000-0000E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41" name="Check Box 1769" hidden="1">
              <a:extLst>
                <a:ext uri="{63B3BB69-23CF-44E3-9099-C40C66FF867C}">
                  <a14:compatExt spid="_x0000_s4841"/>
                </a:ext>
                <a:ext uri="{FF2B5EF4-FFF2-40B4-BE49-F238E27FC236}">
                  <a16:creationId xmlns:a16="http://schemas.microsoft.com/office/drawing/2014/main" id="{00000000-0008-0000-0000-0000E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42" name="Check Box 1770" hidden="1">
              <a:extLst>
                <a:ext uri="{63B3BB69-23CF-44E3-9099-C40C66FF867C}">
                  <a14:compatExt spid="_x0000_s4842"/>
                </a:ext>
                <a:ext uri="{FF2B5EF4-FFF2-40B4-BE49-F238E27FC236}">
                  <a16:creationId xmlns:a16="http://schemas.microsoft.com/office/drawing/2014/main" id="{00000000-0008-0000-0000-0000E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43" name="Check Box 1771" hidden="1">
              <a:extLst>
                <a:ext uri="{63B3BB69-23CF-44E3-9099-C40C66FF867C}">
                  <a14:compatExt spid="_x0000_s4843"/>
                </a:ext>
                <a:ext uri="{FF2B5EF4-FFF2-40B4-BE49-F238E27FC236}">
                  <a16:creationId xmlns:a16="http://schemas.microsoft.com/office/drawing/2014/main" id="{00000000-0008-0000-0000-0000E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44" name="Check Box 1772" hidden="1">
              <a:extLst>
                <a:ext uri="{63B3BB69-23CF-44E3-9099-C40C66FF867C}">
                  <a14:compatExt spid="_x0000_s4844"/>
                </a:ext>
                <a:ext uri="{FF2B5EF4-FFF2-40B4-BE49-F238E27FC236}">
                  <a16:creationId xmlns:a16="http://schemas.microsoft.com/office/drawing/2014/main" id="{00000000-0008-0000-0000-0000E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45" name="Check Box 1773" hidden="1">
              <a:extLst>
                <a:ext uri="{63B3BB69-23CF-44E3-9099-C40C66FF867C}">
                  <a14:compatExt spid="_x0000_s4845"/>
                </a:ext>
                <a:ext uri="{FF2B5EF4-FFF2-40B4-BE49-F238E27FC236}">
                  <a16:creationId xmlns:a16="http://schemas.microsoft.com/office/drawing/2014/main" id="{00000000-0008-0000-0000-0000E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46" name="Check Box 1774" hidden="1">
              <a:extLst>
                <a:ext uri="{63B3BB69-23CF-44E3-9099-C40C66FF867C}">
                  <a14:compatExt spid="_x0000_s4846"/>
                </a:ext>
                <a:ext uri="{FF2B5EF4-FFF2-40B4-BE49-F238E27FC236}">
                  <a16:creationId xmlns:a16="http://schemas.microsoft.com/office/drawing/2014/main" id="{00000000-0008-0000-0000-0000E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47" name="Check Box 1775" hidden="1">
              <a:extLst>
                <a:ext uri="{63B3BB69-23CF-44E3-9099-C40C66FF867C}">
                  <a14:compatExt spid="_x0000_s4847"/>
                </a:ext>
                <a:ext uri="{FF2B5EF4-FFF2-40B4-BE49-F238E27FC236}">
                  <a16:creationId xmlns:a16="http://schemas.microsoft.com/office/drawing/2014/main" id="{00000000-0008-0000-0000-0000E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304800</xdr:rowOff>
        </xdr:from>
        <xdr:to>
          <xdr:col>9</xdr:col>
          <xdr:colOff>142875</xdr:colOff>
          <xdr:row>47</xdr:row>
          <xdr:rowOff>57150</xdr:rowOff>
        </xdr:to>
        <xdr:sp macro="" textlink="">
          <xdr:nvSpPr>
            <xdr:cNvPr id="4848" name="Check Box 1776" hidden="1">
              <a:extLst>
                <a:ext uri="{63B3BB69-23CF-44E3-9099-C40C66FF867C}">
                  <a14:compatExt spid="_x0000_s4848"/>
                </a:ext>
                <a:ext uri="{FF2B5EF4-FFF2-40B4-BE49-F238E27FC236}">
                  <a16:creationId xmlns:a16="http://schemas.microsoft.com/office/drawing/2014/main" id="{00000000-0008-0000-0000-0000F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314325</xdr:rowOff>
        </xdr:from>
        <xdr:to>
          <xdr:col>11</xdr:col>
          <xdr:colOff>104775</xdr:colOff>
          <xdr:row>47</xdr:row>
          <xdr:rowOff>57150</xdr:rowOff>
        </xdr:to>
        <xdr:sp macro="" textlink="">
          <xdr:nvSpPr>
            <xdr:cNvPr id="4849" name="Check Box 1777" hidden="1">
              <a:extLst>
                <a:ext uri="{63B3BB69-23CF-44E3-9099-C40C66FF867C}">
                  <a14:compatExt spid="_x0000_s4849"/>
                </a:ext>
                <a:ext uri="{FF2B5EF4-FFF2-40B4-BE49-F238E27FC236}">
                  <a16:creationId xmlns:a16="http://schemas.microsoft.com/office/drawing/2014/main" id="{00000000-0008-0000-0000-0000F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46</xdr:row>
          <xdr:rowOff>485775</xdr:rowOff>
        </xdr:from>
        <xdr:to>
          <xdr:col>9</xdr:col>
          <xdr:colOff>142875</xdr:colOff>
          <xdr:row>47</xdr:row>
          <xdr:rowOff>238125</xdr:rowOff>
        </xdr:to>
        <xdr:sp macro="" textlink="">
          <xdr:nvSpPr>
            <xdr:cNvPr id="4850" name="Check Box 1778" hidden="1">
              <a:extLst>
                <a:ext uri="{63B3BB69-23CF-44E3-9099-C40C66FF867C}">
                  <a14:compatExt spid="_x0000_s4850"/>
                </a:ext>
                <a:ext uri="{FF2B5EF4-FFF2-40B4-BE49-F238E27FC236}">
                  <a16:creationId xmlns:a16="http://schemas.microsoft.com/office/drawing/2014/main" id="{00000000-0008-0000-0000-0000F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133350</xdr:rowOff>
        </xdr:from>
        <xdr:to>
          <xdr:col>9</xdr:col>
          <xdr:colOff>142875</xdr:colOff>
          <xdr:row>47</xdr:row>
          <xdr:rowOff>419100</xdr:rowOff>
        </xdr:to>
        <xdr:sp macro="" textlink="">
          <xdr:nvSpPr>
            <xdr:cNvPr id="4851" name="Check Box 1779" hidden="1">
              <a:extLst>
                <a:ext uri="{63B3BB69-23CF-44E3-9099-C40C66FF867C}">
                  <a14:compatExt spid="_x0000_s4851"/>
                </a:ext>
                <a:ext uri="{FF2B5EF4-FFF2-40B4-BE49-F238E27FC236}">
                  <a16:creationId xmlns:a16="http://schemas.microsoft.com/office/drawing/2014/main" id="{00000000-0008-0000-0000-0000F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52" name="Check Box 1780" hidden="1">
              <a:extLst>
                <a:ext uri="{63B3BB69-23CF-44E3-9099-C40C66FF867C}">
                  <a14:compatExt spid="_x0000_s4852"/>
                </a:ext>
                <a:ext uri="{FF2B5EF4-FFF2-40B4-BE49-F238E27FC236}">
                  <a16:creationId xmlns:a16="http://schemas.microsoft.com/office/drawing/2014/main" id="{00000000-0008-0000-0000-0000F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46</xdr:row>
          <xdr:rowOff>495300</xdr:rowOff>
        </xdr:from>
        <xdr:to>
          <xdr:col>11</xdr:col>
          <xdr:colOff>104775</xdr:colOff>
          <xdr:row>47</xdr:row>
          <xdr:rowOff>247650</xdr:rowOff>
        </xdr:to>
        <xdr:sp macro="" textlink="">
          <xdr:nvSpPr>
            <xdr:cNvPr id="4853" name="Check Box 1781" hidden="1">
              <a:extLst>
                <a:ext uri="{63B3BB69-23CF-44E3-9099-C40C66FF867C}">
                  <a14:compatExt spid="_x0000_s4853"/>
                </a:ext>
                <a:ext uri="{FF2B5EF4-FFF2-40B4-BE49-F238E27FC236}">
                  <a16:creationId xmlns:a16="http://schemas.microsoft.com/office/drawing/2014/main" id="{00000000-0008-0000-0000-0000F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133350</xdr:rowOff>
        </xdr:from>
        <xdr:to>
          <xdr:col>11</xdr:col>
          <xdr:colOff>104775</xdr:colOff>
          <xdr:row>47</xdr:row>
          <xdr:rowOff>419100</xdr:rowOff>
        </xdr:to>
        <xdr:sp macro="" textlink="">
          <xdr:nvSpPr>
            <xdr:cNvPr id="4854" name="Check Box 1782" hidden="1">
              <a:extLst>
                <a:ext uri="{63B3BB69-23CF-44E3-9099-C40C66FF867C}">
                  <a14:compatExt spid="_x0000_s4854"/>
                </a:ext>
                <a:ext uri="{FF2B5EF4-FFF2-40B4-BE49-F238E27FC236}">
                  <a16:creationId xmlns:a16="http://schemas.microsoft.com/office/drawing/2014/main" id="{00000000-0008-0000-0000-0000F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55" name="Check Box 1783" hidden="1">
              <a:extLst>
                <a:ext uri="{63B3BB69-23CF-44E3-9099-C40C66FF867C}">
                  <a14:compatExt spid="_x0000_s4855"/>
                </a:ext>
                <a:ext uri="{FF2B5EF4-FFF2-40B4-BE49-F238E27FC236}">
                  <a16:creationId xmlns:a16="http://schemas.microsoft.com/office/drawing/2014/main" id="{00000000-0008-0000-0000-0000F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56" name="Check Box 1784" hidden="1">
              <a:extLst>
                <a:ext uri="{63B3BB69-23CF-44E3-9099-C40C66FF867C}">
                  <a14:compatExt spid="_x0000_s4856"/>
                </a:ext>
                <a:ext uri="{FF2B5EF4-FFF2-40B4-BE49-F238E27FC236}">
                  <a16:creationId xmlns:a16="http://schemas.microsoft.com/office/drawing/2014/main" id="{00000000-0008-0000-0000-0000F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57" name="Check Box 1785" hidden="1">
              <a:extLst>
                <a:ext uri="{63B3BB69-23CF-44E3-9099-C40C66FF867C}">
                  <a14:compatExt spid="_x0000_s4857"/>
                </a:ext>
                <a:ext uri="{FF2B5EF4-FFF2-40B4-BE49-F238E27FC236}">
                  <a16:creationId xmlns:a16="http://schemas.microsoft.com/office/drawing/2014/main" id="{00000000-0008-0000-0000-0000F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58" name="Check Box 1786" hidden="1">
              <a:extLst>
                <a:ext uri="{63B3BB69-23CF-44E3-9099-C40C66FF867C}">
                  <a14:compatExt spid="_x0000_s4858"/>
                </a:ext>
                <a:ext uri="{FF2B5EF4-FFF2-40B4-BE49-F238E27FC236}">
                  <a16:creationId xmlns:a16="http://schemas.microsoft.com/office/drawing/2014/main" id="{00000000-0008-0000-0000-0000F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59" name="Check Box 1787" hidden="1">
              <a:extLst>
                <a:ext uri="{63B3BB69-23CF-44E3-9099-C40C66FF867C}">
                  <a14:compatExt spid="_x0000_s4859"/>
                </a:ext>
                <a:ext uri="{FF2B5EF4-FFF2-40B4-BE49-F238E27FC236}">
                  <a16:creationId xmlns:a16="http://schemas.microsoft.com/office/drawing/2014/main" id="{00000000-0008-0000-0000-0000F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60" name="Check Box 1788" hidden="1">
              <a:extLst>
                <a:ext uri="{63B3BB69-23CF-44E3-9099-C40C66FF867C}">
                  <a14:compatExt spid="_x0000_s4860"/>
                </a:ext>
                <a:ext uri="{FF2B5EF4-FFF2-40B4-BE49-F238E27FC236}">
                  <a16:creationId xmlns:a16="http://schemas.microsoft.com/office/drawing/2014/main" id="{00000000-0008-0000-0000-0000F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61" name="Check Box 1789" hidden="1">
              <a:extLst>
                <a:ext uri="{63B3BB69-23CF-44E3-9099-C40C66FF867C}">
                  <a14:compatExt spid="_x0000_s4861"/>
                </a:ext>
                <a:ext uri="{FF2B5EF4-FFF2-40B4-BE49-F238E27FC236}">
                  <a16:creationId xmlns:a16="http://schemas.microsoft.com/office/drawing/2014/main" id="{00000000-0008-0000-0000-0000F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62" name="Check Box 1790" hidden="1">
              <a:extLst>
                <a:ext uri="{63B3BB69-23CF-44E3-9099-C40C66FF867C}">
                  <a14:compatExt spid="_x0000_s4862"/>
                </a:ext>
                <a:ext uri="{FF2B5EF4-FFF2-40B4-BE49-F238E27FC236}">
                  <a16:creationId xmlns:a16="http://schemas.microsoft.com/office/drawing/2014/main" id="{00000000-0008-0000-0000-0000F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63" name="Check Box 1791" hidden="1">
              <a:extLst>
                <a:ext uri="{63B3BB69-23CF-44E3-9099-C40C66FF867C}">
                  <a14:compatExt spid="_x0000_s4863"/>
                </a:ext>
                <a:ext uri="{FF2B5EF4-FFF2-40B4-BE49-F238E27FC236}">
                  <a16:creationId xmlns:a16="http://schemas.microsoft.com/office/drawing/2014/main" id="{00000000-0008-0000-0000-0000F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64" name="Check Box 1792" hidden="1">
              <a:extLst>
                <a:ext uri="{63B3BB69-23CF-44E3-9099-C40C66FF867C}">
                  <a14:compatExt spid="_x0000_s4864"/>
                </a:ext>
                <a:ext uri="{FF2B5EF4-FFF2-40B4-BE49-F238E27FC236}">
                  <a16:creationId xmlns:a16="http://schemas.microsoft.com/office/drawing/2014/main" id="{00000000-0008-0000-0000-00000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65" name="Check Box 1793" hidden="1">
              <a:extLst>
                <a:ext uri="{63B3BB69-23CF-44E3-9099-C40C66FF867C}">
                  <a14:compatExt spid="_x0000_s4865"/>
                </a:ext>
                <a:ext uri="{FF2B5EF4-FFF2-40B4-BE49-F238E27FC236}">
                  <a16:creationId xmlns:a16="http://schemas.microsoft.com/office/drawing/2014/main" id="{00000000-0008-0000-0000-00000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66" name="Check Box 1794" hidden="1">
              <a:extLst>
                <a:ext uri="{63B3BB69-23CF-44E3-9099-C40C66FF867C}">
                  <a14:compatExt spid="_x0000_s4866"/>
                </a:ext>
                <a:ext uri="{FF2B5EF4-FFF2-40B4-BE49-F238E27FC236}">
                  <a16:creationId xmlns:a16="http://schemas.microsoft.com/office/drawing/2014/main" id="{00000000-0008-0000-0000-00000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67" name="Check Box 1795" hidden="1">
              <a:extLst>
                <a:ext uri="{63B3BB69-23CF-44E3-9099-C40C66FF867C}">
                  <a14:compatExt spid="_x0000_s4867"/>
                </a:ext>
                <a:ext uri="{FF2B5EF4-FFF2-40B4-BE49-F238E27FC236}">
                  <a16:creationId xmlns:a16="http://schemas.microsoft.com/office/drawing/2014/main" id="{00000000-0008-0000-0000-00000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68" name="Check Box 1796" hidden="1">
              <a:extLst>
                <a:ext uri="{63B3BB69-23CF-44E3-9099-C40C66FF867C}">
                  <a14:compatExt spid="_x0000_s4868"/>
                </a:ext>
                <a:ext uri="{FF2B5EF4-FFF2-40B4-BE49-F238E27FC236}">
                  <a16:creationId xmlns:a16="http://schemas.microsoft.com/office/drawing/2014/main" id="{00000000-0008-0000-0000-00000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69" name="Check Box 1797" hidden="1">
              <a:extLst>
                <a:ext uri="{63B3BB69-23CF-44E3-9099-C40C66FF867C}">
                  <a14:compatExt spid="_x0000_s4869"/>
                </a:ext>
                <a:ext uri="{FF2B5EF4-FFF2-40B4-BE49-F238E27FC236}">
                  <a16:creationId xmlns:a16="http://schemas.microsoft.com/office/drawing/2014/main" id="{00000000-0008-0000-0000-00000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70" name="Check Box 1798" hidden="1">
              <a:extLst>
                <a:ext uri="{63B3BB69-23CF-44E3-9099-C40C66FF867C}">
                  <a14:compatExt spid="_x0000_s4870"/>
                </a:ext>
                <a:ext uri="{FF2B5EF4-FFF2-40B4-BE49-F238E27FC236}">
                  <a16:creationId xmlns:a16="http://schemas.microsoft.com/office/drawing/2014/main" id="{00000000-0008-0000-0000-00000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71" name="Check Box 1799" hidden="1">
              <a:extLst>
                <a:ext uri="{63B3BB69-23CF-44E3-9099-C40C66FF867C}">
                  <a14:compatExt spid="_x0000_s4871"/>
                </a:ext>
                <a:ext uri="{FF2B5EF4-FFF2-40B4-BE49-F238E27FC236}">
                  <a16:creationId xmlns:a16="http://schemas.microsoft.com/office/drawing/2014/main" id="{00000000-0008-0000-0000-00000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72" name="Check Box 1800" hidden="1">
              <a:extLst>
                <a:ext uri="{63B3BB69-23CF-44E3-9099-C40C66FF867C}">
                  <a14:compatExt spid="_x0000_s4872"/>
                </a:ext>
                <a:ext uri="{FF2B5EF4-FFF2-40B4-BE49-F238E27FC236}">
                  <a16:creationId xmlns:a16="http://schemas.microsoft.com/office/drawing/2014/main" id="{00000000-0008-0000-0000-00000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73" name="Check Box 1801" hidden="1">
              <a:extLst>
                <a:ext uri="{63B3BB69-23CF-44E3-9099-C40C66FF867C}">
                  <a14:compatExt spid="_x0000_s4873"/>
                </a:ext>
                <a:ext uri="{FF2B5EF4-FFF2-40B4-BE49-F238E27FC236}">
                  <a16:creationId xmlns:a16="http://schemas.microsoft.com/office/drawing/2014/main" id="{00000000-0008-0000-0000-00000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74" name="Check Box 1802" hidden="1">
              <a:extLst>
                <a:ext uri="{63B3BB69-23CF-44E3-9099-C40C66FF867C}">
                  <a14:compatExt spid="_x0000_s4874"/>
                </a:ext>
                <a:ext uri="{FF2B5EF4-FFF2-40B4-BE49-F238E27FC236}">
                  <a16:creationId xmlns:a16="http://schemas.microsoft.com/office/drawing/2014/main" id="{00000000-0008-0000-0000-00000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75" name="Check Box 1803" hidden="1">
              <a:extLst>
                <a:ext uri="{63B3BB69-23CF-44E3-9099-C40C66FF867C}">
                  <a14:compatExt spid="_x0000_s4875"/>
                </a:ext>
                <a:ext uri="{FF2B5EF4-FFF2-40B4-BE49-F238E27FC236}">
                  <a16:creationId xmlns:a16="http://schemas.microsoft.com/office/drawing/2014/main" id="{00000000-0008-0000-0000-00000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76" name="Check Box 1804" hidden="1">
              <a:extLst>
                <a:ext uri="{63B3BB69-23CF-44E3-9099-C40C66FF867C}">
                  <a14:compatExt spid="_x0000_s4876"/>
                </a:ext>
                <a:ext uri="{FF2B5EF4-FFF2-40B4-BE49-F238E27FC236}">
                  <a16:creationId xmlns:a16="http://schemas.microsoft.com/office/drawing/2014/main" id="{00000000-0008-0000-0000-00000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77" name="Check Box 1805" hidden="1">
              <a:extLst>
                <a:ext uri="{63B3BB69-23CF-44E3-9099-C40C66FF867C}">
                  <a14:compatExt spid="_x0000_s4877"/>
                </a:ext>
                <a:ext uri="{FF2B5EF4-FFF2-40B4-BE49-F238E27FC236}">
                  <a16:creationId xmlns:a16="http://schemas.microsoft.com/office/drawing/2014/main" id="{00000000-0008-0000-0000-00000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78" name="Check Box 1806" hidden="1">
              <a:extLst>
                <a:ext uri="{63B3BB69-23CF-44E3-9099-C40C66FF867C}">
                  <a14:compatExt spid="_x0000_s4878"/>
                </a:ext>
                <a:ext uri="{FF2B5EF4-FFF2-40B4-BE49-F238E27FC236}">
                  <a16:creationId xmlns:a16="http://schemas.microsoft.com/office/drawing/2014/main" id="{00000000-0008-0000-0000-00000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79" name="Check Box 1807" hidden="1">
              <a:extLst>
                <a:ext uri="{63B3BB69-23CF-44E3-9099-C40C66FF867C}">
                  <a14:compatExt spid="_x0000_s4879"/>
                </a:ext>
                <a:ext uri="{FF2B5EF4-FFF2-40B4-BE49-F238E27FC236}">
                  <a16:creationId xmlns:a16="http://schemas.microsoft.com/office/drawing/2014/main" id="{00000000-0008-0000-0000-00000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80" name="Check Box 1808" hidden="1">
              <a:extLst>
                <a:ext uri="{63B3BB69-23CF-44E3-9099-C40C66FF867C}">
                  <a14:compatExt spid="_x0000_s4880"/>
                </a:ext>
                <a:ext uri="{FF2B5EF4-FFF2-40B4-BE49-F238E27FC236}">
                  <a16:creationId xmlns:a16="http://schemas.microsoft.com/office/drawing/2014/main" id="{00000000-0008-0000-0000-00001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81" name="Check Box 1809" hidden="1">
              <a:extLst>
                <a:ext uri="{63B3BB69-23CF-44E3-9099-C40C66FF867C}">
                  <a14:compatExt spid="_x0000_s4881"/>
                </a:ext>
                <a:ext uri="{FF2B5EF4-FFF2-40B4-BE49-F238E27FC236}">
                  <a16:creationId xmlns:a16="http://schemas.microsoft.com/office/drawing/2014/main" id="{00000000-0008-0000-0000-00001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82" name="Check Box 1810" hidden="1">
              <a:extLst>
                <a:ext uri="{63B3BB69-23CF-44E3-9099-C40C66FF867C}">
                  <a14:compatExt spid="_x0000_s4882"/>
                </a:ext>
                <a:ext uri="{FF2B5EF4-FFF2-40B4-BE49-F238E27FC236}">
                  <a16:creationId xmlns:a16="http://schemas.microsoft.com/office/drawing/2014/main" id="{00000000-0008-0000-0000-00001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83" name="Check Box 1811" hidden="1">
              <a:extLst>
                <a:ext uri="{63B3BB69-23CF-44E3-9099-C40C66FF867C}">
                  <a14:compatExt spid="_x0000_s4883"/>
                </a:ext>
                <a:ext uri="{FF2B5EF4-FFF2-40B4-BE49-F238E27FC236}">
                  <a16:creationId xmlns:a16="http://schemas.microsoft.com/office/drawing/2014/main" id="{00000000-0008-0000-0000-00001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84" name="Check Box 1812" hidden="1">
              <a:extLst>
                <a:ext uri="{63B3BB69-23CF-44E3-9099-C40C66FF867C}">
                  <a14:compatExt spid="_x0000_s4884"/>
                </a:ext>
                <a:ext uri="{FF2B5EF4-FFF2-40B4-BE49-F238E27FC236}">
                  <a16:creationId xmlns:a16="http://schemas.microsoft.com/office/drawing/2014/main" id="{00000000-0008-0000-0000-00001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85" name="Check Box 1813" hidden="1">
              <a:extLst>
                <a:ext uri="{63B3BB69-23CF-44E3-9099-C40C66FF867C}">
                  <a14:compatExt spid="_x0000_s4885"/>
                </a:ext>
                <a:ext uri="{FF2B5EF4-FFF2-40B4-BE49-F238E27FC236}">
                  <a16:creationId xmlns:a16="http://schemas.microsoft.com/office/drawing/2014/main" id="{00000000-0008-0000-0000-00001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86" name="Check Box 1814" hidden="1">
              <a:extLst>
                <a:ext uri="{63B3BB69-23CF-44E3-9099-C40C66FF867C}">
                  <a14:compatExt spid="_x0000_s4886"/>
                </a:ext>
                <a:ext uri="{FF2B5EF4-FFF2-40B4-BE49-F238E27FC236}">
                  <a16:creationId xmlns:a16="http://schemas.microsoft.com/office/drawing/2014/main" id="{00000000-0008-0000-0000-00001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87" name="Check Box 1815" hidden="1">
              <a:extLst>
                <a:ext uri="{63B3BB69-23CF-44E3-9099-C40C66FF867C}">
                  <a14:compatExt spid="_x0000_s4887"/>
                </a:ext>
                <a:ext uri="{FF2B5EF4-FFF2-40B4-BE49-F238E27FC236}">
                  <a16:creationId xmlns:a16="http://schemas.microsoft.com/office/drawing/2014/main" id="{00000000-0008-0000-0000-00001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88" name="Check Box 1816" hidden="1">
              <a:extLst>
                <a:ext uri="{63B3BB69-23CF-44E3-9099-C40C66FF867C}">
                  <a14:compatExt spid="_x0000_s4888"/>
                </a:ext>
                <a:ext uri="{FF2B5EF4-FFF2-40B4-BE49-F238E27FC236}">
                  <a16:creationId xmlns:a16="http://schemas.microsoft.com/office/drawing/2014/main" id="{00000000-0008-0000-0000-00001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89" name="Check Box 1817" hidden="1">
              <a:extLst>
                <a:ext uri="{63B3BB69-23CF-44E3-9099-C40C66FF867C}">
                  <a14:compatExt spid="_x0000_s4889"/>
                </a:ext>
                <a:ext uri="{FF2B5EF4-FFF2-40B4-BE49-F238E27FC236}">
                  <a16:creationId xmlns:a16="http://schemas.microsoft.com/office/drawing/2014/main" id="{00000000-0008-0000-0000-00001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90" name="Check Box 1818" hidden="1">
              <a:extLst>
                <a:ext uri="{63B3BB69-23CF-44E3-9099-C40C66FF867C}">
                  <a14:compatExt spid="_x0000_s4890"/>
                </a:ext>
                <a:ext uri="{FF2B5EF4-FFF2-40B4-BE49-F238E27FC236}">
                  <a16:creationId xmlns:a16="http://schemas.microsoft.com/office/drawing/2014/main" id="{00000000-0008-0000-0000-00001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91" name="Check Box 1819" hidden="1">
              <a:extLst>
                <a:ext uri="{63B3BB69-23CF-44E3-9099-C40C66FF867C}">
                  <a14:compatExt spid="_x0000_s4891"/>
                </a:ext>
                <a:ext uri="{FF2B5EF4-FFF2-40B4-BE49-F238E27FC236}">
                  <a16:creationId xmlns:a16="http://schemas.microsoft.com/office/drawing/2014/main" id="{00000000-0008-0000-0000-00001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92" name="Check Box 1820" hidden="1">
              <a:extLst>
                <a:ext uri="{63B3BB69-23CF-44E3-9099-C40C66FF867C}">
                  <a14:compatExt spid="_x0000_s4892"/>
                </a:ext>
                <a:ext uri="{FF2B5EF4-FFF2-40B4-BE49-F238E27FC236}">
                  <a16:creationId xmlns:a16="http://schemas.microsoft.com/office/drawing/2014/main" id="{00000000-0008-0000-0000-00001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93" name="Check Box 1821" hidden="1">
              <a:extLst>
                <a:ext uri="{63B3BB69-23CF-44E3-9099-C40C66FF867C}">
                  <a14:compatExt spid="_x0000_s4893"/>
                </a:ext>
                <a:ext uri="{FF2B5EF4-FFF2-40B4-BE49-F238E27FC236}">
                  <a16:creationId xmlns:a16="http://schemas.microsoft.com/office/drawing/2014/main" id="{00000000-0008-0000-0000-00001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894" name="Check Box 1822" hidden="1">
              <a:extLst>
                <a:ext uri="{63B3BB69-23CF-44E3-9099-C40C66FF867C}">
                  <a14:compatExt spid="_x0000_s4894"/>
                </a:ext>
                <a:ext uri="{FF2B5EF4-FFF2-40B4-BE49-F238E27FC236}">
                  <a16:creationId xmlns:a16="http://schemas.microsoft.com/office/drawing/2014/main" id="{00000000-0008-0000-0000-00001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895" name="Check Box 1823" hidden="1">
              <a:extLst>
                <a:ext uri="{63B3BB69-23CF-44E3-9099-C40C66FF867C}">
                  <a14:compatExt spid="_x0000_s4895"/>
                </a:ext>
                <a:ext uri="{FF2B5EF4-FFF2-40B4-BE49-F238E27FC236}">
                  <a16:creationId xmlns:a16="http://schemas.microsoft.com/office/drawing/2014/main" id="{00000000-0008-0000-0000-00001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96" name="Check Box 1824" hidden="1">
              <a:extLst>
                <a:ext uri="{63B3BB69-23CF-44E3-9099-C40C66FF867C}">
                  <a14:compatExt spid="_x0000_s4896"/>
                </a:ext>
                <a:ext uri="{FF2B5EF4-FFF2-40B4-BE49-F238E27FC236}">
                  <a16:creationId xmlns:a16="http://schemas.microsoft.com/office/drawing/2014/main" id="{00000000-0008-0000-0000-00002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97" name="Check Box 1825" hidden="1">
              <a:extLst>
                <a:ext uri="{63B3BB69-23CF-44E3-9099-C40C66FF867C}">
                  <a14:compatExt spid="_x0000_s4897"/>
                </a:ext>
                <a:ext uri="{FF2B5EF4-FFF2-40B4-BE49-F238E27FC236}">
                  <a16:creationId xmlns:a16="http://schemas.microsoft.com/office/drawing/2014/main" id="{00000000-0008-0000-0000-00002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898" name="Check Box 1826" hidden="1">
              <a:extLst>
                <a:ext uri="{63B3BB69-23CF-44E3-9099-C40C66FF867C}">
                  <a14:compatExt spid="_x0000_s4898"/>
                </a:ext>
                <a:ext uri="{FF2B5EF4-FFF2-40B4-BE49-F238E27FC236}">
                  <a16:creationId xmlns:a16="http://schemas.microsoft.com/office/drawing/2014/main" id="{00000000-0008-0000-0000-00002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899" name="Check Box 1827" hidden="1">
              <a:extLst>
                <a:ext uri="{63B3BB69-23CF-44E3-9099-C40C66FF867C}">
                  <a14:compatExt spid="_x0000_s4899"/>
                </a:ext>
                <a:ext uri="{FF2B5EF4-FFF2-40B4-BE49-F238E27FC236}">
                  <a16:creationId xmlns:a16="http://schemas.microsoft.com/office/drawing/2014/main" id="{00000000-0008-0000-0000-00002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900" name="Check Box 1828" hidden="1">
              <a:extLst>
                <a:ext uri="{63B3BB69-23CF-44E3-9099-C40C66FF867C}">
                  <a14:compatExt spid="_x0000_s4900"/>
                </a:ext>
                <a:ext uri="{FF2B5EF4-FFF2-40B4-BE49-F238E27FC236}">
                  <a16:creationId xmlns:a16="http://schemas.microsoft.com/office/drawing/2014/main" id="{00000000-0008-0000-0000-00002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901" name="Check Box 1829" hidden="1">
              <a:extLst>
                <a:ext uri="{63B3BB69-23CF-44E3-9099-C40C66FF867C}">
                  <a14:compatExt spid="_x0000_s4901"/>
                </a:ext>
                <a:ext uri="{FF2B5EF4-FFF2-40B4-BE49-F238E27FC236}">
                  <a16:creationId xmlns:a16="http://schemas.microsoft.com/office/drawing/2014/main" id="{00000000-0008-0000-0000-00002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02" name="Check Box 1830" hidden="1">
              <a:extLst>
                <a:ext uri="{63B3BB69-23CF-44E3-9099-C40C66FF867C}">
                  <a14:compatExt spid="_x0000_s4902"/>
                </a:ext>
                <a:ext uri="{FF2B5EF4-FFF2-40B4-BE49-F238E27FC236}">
                  <a16:creationId xmlns:a16="http://schemas.microsoft.com/office/drawing/2014/main" id="{00000000-0008-0000-0000-00002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03" name="Check Box 1831" hidden="1">
              <a:extLst>
                <a:ext uri="{63B3BB69-23CF-44E3-9099-C40C66FF867C}">
                  <a14:compatExt spid="_x0000_s4903"/>
                </a:ext>
                <a:ext uri="{FF2B5EF4-FFF2-40B4-BE49-F238E27FC236}">
                  <a16:creationId xmlns:a16="http://schemas.microsoft.com/office/drawing/2014/main" id="{00000000-0008-0000-0000-00002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04" name="Check Box 1832" hidden="1">
              <a:extLst>
                <a:ext uri="{63B3BB69-23CF-44E3-9099-C40C66FF867C}">
                  <a14:compatExt spid="_x0000_s4904"/>
                </a:ext>
                <a:ext uri="{FF2B5EF4-FFF2-40B4-BE49-F238E27FC236}">
                  <a16:creationId xmlns:a16="http://schemas.microsoft.com/office/drawing/2014/main" id="{00000000-0008-0000-0000-00002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05" name="Check Box 1833" hidden="1">
              <a:extLst>
                <a:ext uri="{63B3BB69-23CF-44E3-9099-C40C66FF867C}">
                  <a14:compatExt spid="_x0000_s4905"/>
                </a:ext>
                <a:ext uri="{FF2B5EF4-FFF2-40B4-BE49-F238E27FC236}">
                  <a16:creationId xmlns:a16="http://schemas.microsoft.com/office/drawing/2014/main" id="{00000000-0008-0000-0000-00002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906" name="Check Box 1834" hidden="1">
              <a:extLst>
                <a:ext uri="{63B3BB69-23CF-44E3-9099-C40C66FF867C}">
                  <a14:compatExt spid="_x0000_s4906"/>
                </a:ext>
                <a:ext uri="{FF2B5EF4-FFF2-40B4-BE49-F238E27FC236}">
                  <a16:creationId xmlns:a16="http://schemas.microsoft.com/office/drawing/2014/main" id="{00000000-0008-0000-0000-00002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907" name="Check Box 1835" hidden="1">
              <a:extLst>
                <a:ext uri="{63B3BB69-23CF-44E3-9099-C40C66FF867C}">
                  <a14:compatExt spid="_x0000_s4907"/>
                </a:ext>
                <a:ext uri="{FF2B5EF4-FFF2-40B4-BE49-F238E27FC236}">
                  <a16:creationId xmlns:a16="http://schemas.microsoft.com/office/drawing/2014/main" id="{00000000-0008-0000-0000-00002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08" name="Check Box 1836" hidden="1">
              <a:extLst>
                <a:ext uri="{63B3BB69-23CF-44E3-9099-C40C66FF867C}">
                  <a14:compatExt spid="_x0000_s4908"/>
                </a:ext>
                <a:ext uri="{FF2B5EF4-FFF2-40B4-BE49-F238E27FC236}">
                  <a16:creationId xmlns:a16="http://schemas.microsoft.com/office/drawing/2014/main" id="{00000000-0008-0000-0000-00002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09" name="Check Box 1837" hidden="1">
              <a:extLst>
                <a:ext uri="{63B3BB69-23CF-44E3-9099-C40C66FF867C}">
                  <a14:compatExt spid="_x0000_s4909"/>
                </a:ext>
                <a:ext uri="{FF2B5EF4-FFF2-40B4-BE49-F238E27FC236}">
                  <a16:creationId xmlns:a16="http://schemas.microsoft.com/office/drawing/2014/main" id="{00000000-0008-0000-0000-00002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910" name="Check Box 1838" hidden="1">
              <a:extLst>
                <a:ext uri="{63B3BB69-23CF-44E3-9099-C40C66FF867C}">
                  <a14:compatExt spid="_x0000_s4910"/>
                </a:ext>
                <a:ext uri="{FF2B5EF4-FFF2-40B4-BE49-F238E27FC236}">
                  <a16:creationId xmlns:a16="http://schemas.microsoft.com/office/drawing/2014/main" id="{00000000-0008-0000-0000-00002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911" name="Check Box 1839" hidden="1">
              <a:extLst>
                <a:ext uri="{63B3BB69-23CF-44E3-9099-C40C66FF867C}">
                  <a14:compatExt spid="_x0000_s4911"/>
                </a:ext>
                <a:ext uri="{FF2B5EF4-FFF2-40B4-BE49-F238E27FC236}">
                  <a16:creationId xmlns:a16="http://schemas.microsoft.com/office/drawing/2014/main" id="{00000000-0008-0000-0000-00002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12" name="Check Box 1840" hidden="1">
              <a:extLst>
                <a:ext uri="{63B3BB69-23CF-44E3-9099-C40C66FF867C}">
                  <a14:compatExt spid="_x0000_s4912"/>
                </a:ext>
                <a:ext uri="{FF2B5EF4-FFF2-40B4-BE49-F238E27FC236}">
                  <a16:creationId xmlns:a16="http://schemas.microsoft.com/office/drawing/2014/main" id="{00000000-0008-0000-0000-00003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13" name="Check Box 1841" hidden="1">
              <a:extLst>
                <a:ext uri="{63B3BB69-23CF-44E3-9099-C40C66FF867C}">
                  <a14:compatExt spid="_x0000_s4913"/>
                </a:ext>
                <a:ext uri="{FF2B5EF4-FFF2-40B4-BE49-F238E27FC236}">
                  <a16:creationId xmlns:a16="http://schemas.microsoft.com/office/drawing/2014/main" id="{00000000-0008-0000-0000-00003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14" name="Check Box 1842" hidden="1">
              <a:extLst>
                <a:ext uri="{63B3BB69-23CF-44E3-9099-C40C66FF867C}">
                  <a14:compatExt spid="_x0000_s4914"/>
                </a:ext>
                <a:ext uri="{FF2B5EF4-FFF2-40B4-BE49-F238E27FC236}">
                  <a16:creationId xmlns:a16="http://schemas.microsoft.com/office/drawing/2014/main" id="{00000000-0008-0000-0000-00003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15" name="Check Box 1843" hidden="1">
              <a:extLst>
                <a:ext uri="{63B3BB69-23CF-44E3-9099-C40C66FF867C}">
                  <a14:compatExt spid="_x0000_s4915"/>
                </a:ext>
                <a:ext uri="{FF2B5EF4-FFF2-40B4-BE49-F238E27FC236}">
                  <a16:creationId xmlns:a16="http://schemas.microsoft.com/office/drawing/2014/main" id="{00000000-0008-0000-0000-00003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916" name="Check Box 1844" hidden="1">
              <a:extLst>
                <a:ext uri="{63B3BB69-23CF-44E3-9099-C40C66FF867C}">
                  <a14:compatExt spid="_x0000_s4916"/>
                </a:ext>
                <a:ext uri="{FF2B5EF4-FFF2-40B4-BE49-F238E27FC236}">
                  <a16:creationId xmlns:a16="http://schemas.microsoft.com/office/drawing/2014/main" id="{00000000-0008-0000-0000-00003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917" name="Check Box 1845" hidden="1">
              <a:extLst>
                <a:ext uri="{63B3BB69-23CF-44E3-9099-C40C66FF867C}">
                  <a14:compatExt spid="_x0000_s4917"/>
                </a:ext>
                <a:ext uri="{FF2B5EF4-FFF2-40B4-BE49-F238E27FC236}">
                  <a16:creationId xmlns:a16="http://schemas.microsoft.com/office/drawing/2014/main" id="{00000000-0008-0000-0000-00003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304800</xdr:rowOff>
        </xdr:from>
        <xdr:to>
          <xdr:col>9</xdr:col>
          <xdr:colOff>142875</xdr:colOff>
          <xdr:row>48</xdr:row>
          <xdr:rowOff>57150</xdr:rowOff>
        </xdr:to>
        <xdr:sp macro="" textlink="">
          <xdr:nvSpPr>
            <xdr:cNvPr id="4918" name="Check Box 1846" hidden="1">
              <a:extLst>
                <a:ext uri="{63B3BB69-23CF-44E3-9099-C40C66FF867C}">
                  <a14:compatExt spid="_x0000_s4918"/>
                </a:ext>
                <a:ext uri="{FF2B5EF4-FFF2-40B4-BE49-F238E27FC236}">
                  <a16:creationId xmlns:a16="http://schemas.microsoft.com/office/drawing/2014/main" id="{00000000-0008-0000-0000-00003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314325</xdr:rowOff>
        </xdr:from>
        <xdr:to>
          <xdr:col>11</xdr:col>
          <xdr:colOff>104775</xdr:colOff>
          <xdr:row>48</xdr:row>
          <xdr:rowOff>57150</xdr:rowOff>
        </xdr:to>
        <xdr:sp macro="" textlink="">
          <xdr:nvSpPr>
            <xdr:cNvPr id="4919" name="Check Box 1847" hidden="1">
              <a:extLst>
                <a:ext uri="{63B3BB69-23CF-44E3-9099-C40C66FF867C}">
                  <a14:compatExt spid="_x0000_s4919"/>
                </a:ext>
                <a:ext uri="{FF2B5EF4-FFF2-40B4-BE49-F238E27FC236}">
                  <a16:creationId xmlns:a16="http://schemas.microsoft.com/office/drawing/2014/main" id="{00000000-0008-0000-0000-00003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485775</xdr:rowOff>
        </xdr:from>
        <xdr:to>
          <xdr:col>9</xdr:col>
          <xdr:colOff>142875</xdr:colOff>
          <xdr:row>48</xdr:row>
          <xdr:rowOff>238125</xdr:rowOff>
        </xdr:to>
        <xdr:sp macro="" textlink="">
          <xdr:nvSpPr>
            <xdr:cNvPr id="4920" name="Check Box 1848" hidden="1">
              <a:extLst>
                <a:ext uri="{63B3BB69-23CF-44E3-9099-C40C66FF867C}">
                  <a14:compatExt spid="_x0000_s4920"/>
                </a:ext>
                <a:ext uri="{FF2B5EF4-FFF2-40B4-BE49-F238E27FC236}">
                  <a16:creationId xmlns:a16="http://schemas.microsoft.com/office/drawing/2014/main" id="{00000000-0008-0000-0000-00003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133350</xdr:rowOff>
        </xdr:from>
        <xdr:to>
          <xdr:col>9</xdr:col>
          <xdr:colOff>142875</xdr:colOff>
          <xdr:row>48</xdr:row>
          <xdr:rowOff>419100</xdr:rowOff>
        </xdr:to>
        <xdr:sp macro="" textlink="">
          <xdr:nvSpPr>
            <xdr:cNvPr id="4921" name="Check Box 1849" hidden="1">
              <a:extLst>
                <a:ext uri="{63B3BB69-23CF-44E3-9099-C40C66FF867C}">
                  <a14:compatExt spid="_x0000_s4921"/>
                </a:ext>
                <a:ext uri="{FF2B5EF4-FFF2-40B4-BE49-F238E27FC236}">
                  <a16:creationId xmlns:a16="http://schemas.microsoft.com/office/drawing/2014/main" id="{00000000-0008-0000-0000-00003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22" name="Check Box 1850" hidden="1">
              <a:extLst>
                <a:ext uri="{63B3BB69-23CF-44E3-9099-C40C66FF867C}">
                  <a14:compatExt spid="_x0000_s4922"/>
                </a:ext>
                <a:ext uri="{FF2B5EF4-FFF2-40B4-BE49-F238E27FC236}">
                  <a16:creationId xmlns:a16="http://schemas.microsoft.com/office/drawing/2014/main" id="{00000000-0008-0000-0000-00003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47</xdr:row>
          <xdr:rowOff>495300</xdr:rowOff>
        </xdr:from>
        <xdr:to>
          <xdr:col>11</xdr:col>
          <xdr:colOff>104775</xdr:colOff>
          <xdr:row>48</xdr:row>
          <xdr:rowOff>247650</xdr:rowOff>
        </xdr:to>
        <xdr:sp macro="" textlink="">
          <xdr:nvSpPr>
            <xdr:cNvPr id="4923" name="Check Box 1851" hidden="1">
              <a:extLst>
                <a:ext uri="{63B3BB69-23CF-44E3-9099-C40C66FF867C}">
                  <a14:compatExt spid="_x0000_s4923"/>
                </a:ext>
                <a:ext uri="{FF2B5EF4-FFF2-40B4-BE49-F238E27FC236}">
                  <a16:creationId xmlns:a16="http://schemas.microsoft.com/office/drawing/2014/main" id="{00000000-0008-0000-0000-00003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133350</xdr:rowOff>
        </xdr:from>
        <xdr:to>
          <xdr:col>11</xdr:col>
          <xdr:colOff>104775</xdr:colOff>
          <xdr:row>48</xdr:row>
          <xdr:rowOff>419100</xdr:rowOff>
        </xdr:to>
        <xdr:sp macro="" textlink="">
          <xdr:nvSpPr>
            <xdr:cNvPr id="4924" name="Check Box 1852" hidden="1">
              <a:extLst>
                <a:ext uri="{63B3BB69-23CF-44E3-9099-C40C66FF867C}">
                  <a14:compatExt spid="_x0000_s4924"/>
                </a:ext>
                <a:ext uri="{FF2B5EF4-FFF2-40B4-BE49-F238E27FC236}">
                  <a16:creationId xmlns:a16="http://schemas.microsoft.com/office/drawing/2014/main" id="{00000000-0008-0000-0000-00003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25" name="Check Box 1853" hidden="1">
              <a:extLst>
                <a:ext uri="{63B3BB69-23CF-44E3-9099-C40C66FF867C}">
                  <a14:compatExt spid="_x0000_s4925"/>
                </a:ext>
                <a:ext uri="{FF2B5EF4-FFF2-40B4-BE49-F238E27FC236}">
                  <a16:creationId xmlns:a16="http://schemas.microsoft.com/office/drawing/2014/main" id="{00000000-0008-0000-0000-00003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26" name="Check Box 1854" hidden="1">
              <a:extLst>
                <a:ext uri="{63B3BB69-23CF-44E3-9099-C40C66FF867C}">
                  <a14:compatExt spid="_x0000_s4926"/>
                </a:ext>
                <a:ext uri="{FF2B5EF4-FFF2-40B4-BE49-F238E27FC236}">
                  <a16:creationId xmlns:a16="http://schemas.microsoft.com/office/drawing/2014/main" id="{00000000-0008-0000-0000-00003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27" name="Check Box 1855" hidden="1">
              <a:extLst>
                <a:ext uri="{63B3BB69-23CF-44E3-9099-C40C66FF867C}">
                  <a14:compatExt spid="_x0000_s4927"/>
                </a:ext>
                <a:ext uri="{FF2B5EF4-FFF2-40B4-BE49-F238E27FC236}">
                  <a16:creationId xmlns:a16="http://schemas.microsoft.com/office/drawing/2014/main" id="{00000000-0008-0000-0000-00003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28" name="Check Box 1856" hidden="1">
              <a:extLst>
                <a:ext uri="{63B3BB69-23CF-44E3-9099-C40C66FF867C}">
                  <a14:compatExt spid="_x0000_s4928"/>
                </a:ext>
                <a:ext uri="{FF2B5EF4-FFF2-40B4-BE49-F238E27FC236}">
                  <a16:creationId xmlns:a16="http://schemas.microsoft.com/office/drawing/2014/main" id="{00000000-0008-0000-0000-00004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29" name="Check Box 1857" hidden="1">
              <a:extLst>
                <a:ext uri="{63B3BB69-23CF-44E3-9099-C40C66FF867C}">
                  <a14:compatExt spid="_x0000_s4929"/>
                </a:ext>
                <a:ext uri="{FF2B5EF4-FFF2-40B4-BE49-F238E27FC236}">
                  <a16:creationId xmlns:a16="http://schemas.microsoft.com/office/drawing/2014/main" id="{00000000-0008-0000-0000-00004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30" name="Check Box 1858" hidden="1">
              <a:extLst>
                <a:ext uri="{63B3BB69-23CF-44E3-9099-C40C66FF867C}">
                  <a14:compatExt spid="_x0000_s4930"/>
                </a:ext>
                <a:ext uri="{FF2B5EF4-FFF2-40B4-BE49-F238E27FC236}">
                  <a16:creationId xmlns:a16="http://schemas.microsoft.com/office/drawing/2014/main" id="{00000000-0008-0000-0000-00004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31" name="Check Box 1859" hidden="1">
              <a:extLst>
                <a:ext uri="{63B3BB69-23CF-44E3-9099-C40C66FF867C}">
                  <a14:compatExt spid="_x0000_s4931"/>
                </a:ext>
                <a:ext uri="{FF2B5EF4-FFF2-40B4-BE49-F238E27FC236}">
                  <a16:creationId xmlns:a16="http://schemas.microsoft.com/office/drawing/2014/main" id="{00000000-0008-0000-0000-00004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32" name="Check Box 1860" hidden="1">
              <a:extLst>
                <a:ext uri="{63B3BB69-23CF-44E3-9099-C40C66FF867C}">
                  <a14:compatExt spid="_x0000_s4932"/>
                </a:ext>
                <a:ext uri="{FF2B5EF4-FFF2-40B4-BE49-F238E27FC236}">
                  <a16:creationId xmlns:a16="http://schemas.microsoft.com/office/drawing/2014/main" id="{00000000-0008-0000-0000-00004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33" name="Check Box 1861" hidden="1">
              <a:extLst>
                <a:ext uri="{63B3BB69-23CF-44E3-9099-C40C66FF867C}">
                  <a14:compatExt spid="_x0000_s4933"/>
                </a:ext>
                <a:ext uri="{FF2B5EF4-FFF2-40B4-BE49-F238E27FC236}">
                  <a16:creationId xmlns:a16="http://schemas.microsoft.com/office/drawing/2014/main" id="{00000000-0008-0000-0000-00004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34" name="Check Box 1862" hidden="1">
              <a:extLst>
                <a:ext uri="{63B3BB69-23CF-44E3-9099-C40C66FF867C}">
                  <a14:compatExt spid="_x0000_s4934"/>
                </a:ext>
                <a:ext uri="{FF2B5EF4-FFF2-40B4-BE49-F238E27FC236}">
                  <a16:creationId xmlns:a16="http://schemas.microsoft.com/office/drawing/2014/main" id="{00000000-0008-0000-0000-00004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35" name="Check Box 1863" hidden="1">
              <a:extLst>
                <a:ext uri="{63B3BB69-23CF-44E3-9099-C40C66FF867C}">
                  <a14:compatExt spid="_x0000_s4935"/>
                </a:ext>
                <a:ext uri="{FF2B5EF4-FFF2-40B4-BE49-F238E27FC236}">
                  <a16:creationId xmlns:a16="http://schemas.microsoft.com/office/drawing/2014/main" id="{00000000-0008-0000-0000-00004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36" name="Check Box 1864" hidden="1">
              <a:extLst>
                <a:ext uri="{63B3BB69-23CF-44E3-9099-C40C66FF867C}">
                  <a14:compatExt spid="_x0000_s4936"/>
                </a:ext>
                <a:ext uri="{FF2B5EF4-FFF2-40B4-BE49-F238E27FC236}">
                  <a16:creationId xmlns:a16="http://schemas.microsoft.com/office/drawing/2014/main" id="{00000000-0008-0000-0000-00004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37" name="Check Box 1865" hidden="1">
              <a:extLst>
                <a:ext uri="{63B3BB69-23CF-44E3-9099-C40C66FF867C}">
                  <a14:compatExt spid="_x0000_s4937"/>
                </a:ext>
                <a:ext uri="{FF2B5EF4-FFF2-40B4-BE49-F238E27FC236}">
                  <a16:creationId xmlns:a16="http://schemas.microsoft.com/office/drawing/2014/main" id="{00000000-0008-0000-0000-00004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38" name="Check Box 1866" hidden="1">
              <a:extLst>
                <a:ext uri="{63B3BB69-23CF-44E3-9099-C40C66FF867C}">
                  <a14:compatExt spid="_x0000_s4938"/>
                </a:ext>
                <a:ext uri="{FF2B5EF4-FFF2-40B4-BE49-F238E27FC236}">
                  <a16:creationId xmlns:a16="http://schemas.microsoft.com/office/drawing/2014/main" id="{00000000-0008-0000-0000-00004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39" name="Check Box 1867" hidden="1">
              <a:extLst>
                <a:ext uri="{63B3BB69-23CF-44E3-9099-C40C66FF867C}">
                  <a14:compatExt spid="_x0000_s4939"/>
                </a:ext>
                <a:ext uri="{FF2B5EF4-FFF2-40B4-BE49-F238E27FC236}">
                  <a16:creationId xmlns:a16="http://schemas.microsoft.com/office/drawing/2014/main" id="{00000000-0008-0000-0000-00004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40" name="Check Box 1868" hidden="1">
              <a:extLst>
                <a:ext uri="{63B3BB69-23CF-44E3-9099-C40C66FF867C}">
                  <a14:compatExt spid="_x0000_s4940"/>
                </a:ext>
                <a:ext uri="{FF2B5EF4-FFF2-40B4-BE49-F238E27FC236}">
                  <a16:creationId xmlns:a16="http://schemas.microsoft.com/office/drawing/2014/main" id="{00000000-0008-0000-0000-00004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41" name="Check Box 1869" hidden="1">
              <a:extLst>
                <a:ext uri="{63B3BB69-23CF-44E3-9099-C40C66FF867C}">
                  <a14:compatExt spid="_x0000_s4941"/>
                </a:ext>
                <a:ext uri="{FF2B5EF4-FFF2-40B4-BE49-F238E27FC236}">
                  <a16:creationId xmlns:a16="http://schemas.microsoft.com/office/drawing/2014/main" id="{00000000-0008-0000-0000-00004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42" name="Check Box 1870" hidden="1">
              <a:extLst>
                <a:ext uri="{63B3BB69-23CF-44E3-9099-C40C66FF867C}">
                  <a14:compatExt spid="_x0000_s4942"/>
                </a:ext>
                <a:ext uri="{FF2B5EF4-FFF2-40B4-BE49-F238E27FC236}">
                  <a16:creationId xmlns:a16="http://schemas.microsoft.com/office/drawing/2014/main" id="{00000000-0008-0000-0000-00004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43" name="Check Box 1871" hidden="1">
              <a:extLst>
                <a:ext uri="{63B3BB69-23CF-44E3-9099-C40C66FF867C}">
                  <a14:compatExt spid="_x0000_s4943"/>
                </a:ext>
                <a:ext uri="{FF2B5EF4-FFF2-40B4-BE49-F238E27FC236}">
                  <a16:creationId xmlns:a16="http://schemas.microsoft.com/office/drawing/2014/main" id="{00000000-0008-0000-0000-00004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44" name="Check Box 1872" hidden="1">
              <a:extLst>
                <a:ext uri="{63B3BB69-23CF-44E3-9099-C40C66FF867C}">
                  <a14:compatExt spid="_x0000_s4944"/>
                </a:ext>
                <a:ext uri="{FF2B5EF4-FFF2-40B4-BE49-F238E27FC236}">
                  <a16:creationId xmlns:a16="http://schemas.microsoft.com/office/drawing/2014/main" id="{00000000-0008-0000-0000-00005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45" name="Check Box 1873" hidden="1">
              <a:extLst>
                <a:ext uri="{63B3BB69-23CF-44E3-9099-C40C66FF867C}">
                  <a14:compatExt spid="_x0000_s4945"/>
                </a:ext>
                <a:ext uri="{FF2B5EF4-FFF2-40B4-BE49-F238E27FC236}">
                  <a16:creationId xmlns:a16="http://schemas.microsoft.com/office/drawing/2014/main" id="{00000000-0008-0000-0000-00005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46" name="Check Box 1874" hidden="1">
              <a:extLst>
                <a:ext uri="{63B3BB69-23CF-44E3-9099-C40C66FF867C}">
                  <a14:compatExt spid="_x0000_s4946"/>
                </a:ext>
                <a:ext uri="{FF2B5EF4-FFF2-40B4-BE49-F238E27FC236}">
                  <a16:creationId xmlns:a16="http://schemas.microsoft.com/office/drawing/2014/main" id="{00000000-0008-0000-0000-00005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47" name="Check Box 1875" hidden="1">
              <a:extLst>
                <a:ext uri="{63B3BB69-23CF-44E3-9099-C40C66FF867C}">
                  <a14:compatExt spid="_x0000_s4947"/>
                </a:ext>
                <a:ext uri="{FF2B5EF4-FFF2-40B4-BE49-F238E27FC236}">
                  <a16:creationId xmlns:a16="http://schemas.microsoft.com/office/drawing/2014/main" id="{00000000-0008-0000-0000-00005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48" name="Check Box 1876" hidden="1">
              <a:extLst>
                <a:ext uri="{63B3BB69-23CF-44E3-9099-C40C66FF867C}">
                  <a14:compatExt spid="_x0000_s4948"/>
                </a:ext>
                <a:ext uri="{FF2B5EF4-FFF2-40B4-BE49-F238E27FC236}">
                  <a16:creationId xmlns:a16="http://schemas.microsoft.com/office/drawing/2014/main" id="{00000000-0008-0000-0000-00005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49" name="Check Box 1877" hidden="1">
              <a:extLst>
                <a:ext uri="{63B3BB69-23CF-44E3-9099-C40C66FF867C}">
                  <a14:compatExt spid="_x0000_s4949"/>
                </a:ext>
                <a:ext uri="{FF2B5EF4-FFF2-40B4-BE49-F238E27FC236}">
                  <a16:creationId xmlns:a16="http://schemas.microsoft.com/office/drawing/2014/main" id="{00000000-0008-0000-0000-00005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50" name="Check Box 1878" hidden="1">
              <a:extLst>
                <a:ext uri="{63B3BB69-23CF-44E3-9099-C40C66FF867C}">
                  <a14:compatExt spid="_x0000_s4950"/>
                </a:ext>
                <a:ext uri="{FF2B5EF4-FFF2-40B4-BE49-F238E27FC236}">
                  <a16:creationId xmlns:a16="http://schemas.microsoft.com/office/drawing/2014/main" id="{00000000-0008-0000-0000-00005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51" name="Check Box 1879" hidden="1">
              <a:extLst>
                <a:ext uri="{63B3BB69-23CF-44E3-9099-C40C66FF867C}">
                  <a14:compatExt spid="_x0000_s4951"/>
                </a:ext>
                <a:ext uri="{FF2B5EF4-FFF2-40B4-BE49-F238E27FC236}">
                  <a16:creationId xmlns:a16="http://schemas.microsoft.com/office/drawing/2014/main" id="{00000000-0008-0000-0000-00005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52" name="Check Box 1880" hidden="1">
              <a:extLst>
                <a:ext uri="{63B3BB69-23CF-44E3-9099-C40C66FF867C}">
                  <a14:compatExt spid="_x0000_s4952"/>
                </a:ext>
                <a:ext uri="{FF2B5EF4-FFF2-40B4-BE49-F238E27FC236}">
                  <a16:creationId xmlns:a16="http://schemas.microsoft.com/office/drawing/2014/main" id="{00000000-0008-0000-0000-00005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53" name="Check Box 1881" hidden="1">
              <a:extLst>
                <a:ext uri="{63B3BB69-23CF-44E3-9099-C40C66FF867C}">
                  <a14:compatExt spid="_x0000_s4953"/>
                </a:ext>
                <a:ext uri="{FF2B5EF4-FFF2-40B4-BE49-F238E27FC236}">
                  <a16:creationId xmlns:a16="http://schemas.microsoft.com/office/drawing/2014/main" id="{00000000-0008-0000-0000-00005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54" name="Check Box 1882" hidden="1">
              <a:extLst>
                <a:ext uri="{63B3BB69-23CF-44E3-9099-C40C66FF867C}">
                  <a14:compatExt spid="_x0000_s4954"/>
                </a:ext>
                <a:ext uri="{FF2B5EF4-FFF2-40B4-BE49-F238E27FC236}">
                  <a16:creationId xmlns:a16="http://schemas.microsoft.com/office/drawing/2014/main" id="{00000000-0008-0000-0000-00005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55" name="Check Box 1883" hidden="1">
              <a:extLst>
                <a:ext uri="{63B3BB69-23CF-44E3-9099-C40C66FF867C}">
                  <a14:compatExt spid="_x0000_s4955"/>
                </a:ext>
                <a:ext uri="{FF2B5EF4-FFF2-40B4-BE49-F238E27FC236}">
                  <a16:creationId xmlns:a16="http://schemas.microsoft.com/office/drawing/2014/main" id="{00000000-0008-0000-0000-00005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56" name="Check Box 1884" hidden="1">
              <a:extLst>
                <a:ext uri="{63B3BB69-23CF-44E3-9099-C40C66FF867C}">
                  <a14:compatExt spid="_x0000_s4956"/>
                </a:ext>
                <a:ext uri="{FF2B5EF4-FFF2-40B4-BE49-F238E27FC236}">
                  <a16:creationId xmlns:a16="http://schemas.microsoft.com/office/drawing/2014/main" id="{00000000-0008-0000-0000-00005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57" name="Check Box 1885" hidden="1">
              <a:extLst>
                <a:ext uri="{63B3BB69-23CF-44E3-9099-C40C66FF867C}">
                  <a14:compatExt spid="_x0000_s4957"/>
                </a:ext>
                <a:ext uri="{FF2B5EF4-FFF2-40B4-BE49-F238E27FC236}">
                  <a16:creationId xmlns:a16="http://schemas.microsoft.com/office/drawing/2014/main" id="{00000000-0008-0000-0000-00005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58" name="Check Box 1886" hidden="1">
              <a:extLst>
                <a:ext uri="{63B3BB69-23CF-44E3-9099-C40C66FF867C}">
                  <a14:compatExt spid="_x0000_s4958"/>
                </a:ext>
                <a:ext uri="{FF2B5EF4-FFF2-40B4-BE49-F238E27FC236}">
                  <a16:creationId xmlns:a16="http://schemas.microsoft.com/office/drawing/2014/main" id="{00000000-0008-0000-0000-00005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59" name="Check Box 1887" hidden="1">
              <a:extLst>
                <a:ext uri="{63B3BB69-23CF-44E3-9099-C40C66FF867C}">
                  <a14:compatExt spid="_x0000_s4959"/>
                </a:ext>
                <a:ext uri="{FF2B5EF4-FFF2-40B4-BE49-F238E27FC236}">
                  <a16:creationId xmlns:a16="http://schemas.microsoft.com/office/drawing/2014/main" id="{00000000-0008-0000-0000-00005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60" name="Check Box 1888" hidden="1">
              <a:extLst>
                <a:ext uri="{63B3BB69-23CF-44E3-9099-C40C66FF867C}">
                  <a14:compatExt spid="_x0000_s4960"/>
                </a:ext>
                <a:ext uri="{FF2B5EF4-FFF2-40B4-BE49-F238E27FC236}">
                  <a16:creationId xmlns:a16="http://schemas.microsoft.com/office/drawing/2014/main" id="{00000000-0008-0000-0000-00006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61" name="Check Box 1889" hidden="1">
              <a:extLst>
                <a:ext uri="{63B3BB69-23CF-44E3-9099-C40C66FF867C}">
                  <a14:compatExt spid="_x0000_s4961"/>
                </a:ext>
                <a:ext uri="{FF2B5EF4-FFF2-40B4-BE49-F238E27FC236}">
                  <a16:creationId xmlns:a16="http://schemas.microsoft.com/office/drawing/2014/main" id="{00000000-0008-0000-0000-00006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62" name="Check Box 1890" hidden="1">
              <a:extLst>
                <a:ext uri="{63B3BB69-23CF-44E3-9099-C40C66FF867C}">
                  <a14:compatExt spid="_x0000_s4962"/>
                </a:ext>
                <a:ext uri="{FF2B5EF4-FFF2-40B4-BE49-F238E27FC236}">
                  <a16:creationId xmlns:a16="http://schemas.microsoft.com/office/drawing/2014/main" id="{00000000-0008-0000-0000-00006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63" name="Check Box 1891" hidden="1">
              <a:extLst>
                <a:ext uri="{63B3BB69-23CF-44E3-9099-C40C66FF867C}">
                  <a14:compatExt spid="_x0000_s4963"/>
                </a:ext>
                <a:ext uri="{FF2B5EF4-FFF2-40B4-BE49-F238E27FC236}">
                  <a16:creationId xmlns:a16="http://schemas.microsoft.com/office/drawing/2014/main" id="{00000000-0008-0000-0000-00006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64" name="Check Box 1892" hidden="1">
              <a:extLst>
                <a:ext uri="{63B3BB69-23CF-44E3-9099-C40C66FF867C}">
                  <a14:compatExt spid="_x0000_s4964"/>
                </a:ext>
                <a:ext uri="{FF2B5EF4-FFF2-40B4-BE49-F238E27FC236}">
                  <a16:creationId xmlns:a16="http://schemas.microsoft.com/office/drawing/2014/main" id="{00000000-0008-0000-0000-00006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65" name="Check Box 1893" hidden="1">
              <a:extLst>
                <a:ext uri="{63B3BB69-23CF-44E3-9099-C40C66FF867C}">
                  <a14:compatExt spid="_x0000_s4965"/>
                </a:ext>
                <a:ext uri="{FF2B5EF4-FFF2-40B4-BE49-F238E27FC236}">
                  <a16:creationId xmlns:a16="http://schemas.microsoft.com/office/drawing/2014/main" id="{00000000-0008-0000-0000-00006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66" name="Check Box 1894" hidden="1">
              <a:extLst>
                <a:ext uri="{63B3BB69-23CF-44E3-9099-C40C66FF867C}">
                  <a14:compatExt spid="_x0000_s4966"/>
                </a:ext>
                <a:ext uri="{FF2B5EF4-FFF2-40B4-BE49-F238E27FC236}">
                  <a16:creationId xmlns:a16="http://schemas.microsoft.com/office/drawing/2014/main" id="{00000000-0008-0000-0000-00006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67" name="Check Box 1895" hidden="1">
              <a:extLst>
                <a:ext uri="{63B3BB69-23CF-44E3-9099-C40C66FF867C}">
                  <a14:compatExt spid="_x0000_s4967"/>
                </a:ext>
                <a:ext uri="{FF2B5EF4-FFF2-40B4-BE49-F238E27FC236}">
                  <a16:creationId xmlns:a16="http://schemas.microsoft.com/office/drawing/2014/main" id="{00000000-0008-0000-0000-00006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68" name="Check Box 1896" hidden="1">
              <a:extLst>
                <a:ext uri="{63B3BB69-23CF-44E3-9099-C40C66FF867C}">
                  <a14:compatExt spid="_x0000_s4968"/>
                </a:ext>
                <a:ext uri="{FF2B5EF4-FFF2-40B4-BE49-F238E27FC236}">
                  <a16:creationId xmlns:a16="http://schemas.microsoft.com/office/drawing/2014/main" id="{00000000-0008-0000-0000-00006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69" name="Check Box 1897" hidden="1">
              <a:extLst>
                <a:ext uri="{63B3BB69-23CF-44E3-9099-C40C66FF867C}">
                  <a14:compatExt spid="_x0000_s4969"/>
                </a:ext>
                <a:ext uri="{FF2B5EF4-FFF2-40B4-BE49-F238E27FC236}">
                  <a16:creationId xmlns:a16="http://schemas.microsoft.com/office/drawing/2014/main" id="{00000000-0008-0000-0000-00006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70" name="Check Box 1898" hidden="1">
              <a:extLst>
                <a:ext uri="{63B3BB69-23CF-44E3-9099-C40C66FF867C}">
                  <a14:compatExt spid="_x0000_s4970"/>
                </a:ext>
                <a:ext uri="{FF2B5EF4-FFF2-40B4-BE49-F238E27FC236}">
                  <a16:creationId xmlns:a16="http://schemas.microsoft.com/office/drawing/2014/main" id="{00000000-0008-0000-0000-00006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71" name="Check Box 1899" hidden="1">
              <a:extLst>
                <a:ext uri="{63B3BB69-23CF-44E3-9099-C40C66FF867C}">
                  <a14:compatExt spid="_x0000_s4971"/>
                </a:ext>
                <a:ext uri="{FF2B5EF4-FFF2-40B4-BE49-F238E27FC236}">
                  <a16:creationId xmlns:a16="http://schemas.microsoft.com/office/drawing/2014/main" id="{00000000-0008-0000-0000-00006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72" name="Check Box 1900" hidden="1">
              <a:extLst>
                <a:ext uri="{63B3BB69-23CF-44E3-9099-C40C66FF867C}">
                  <a14:compatExt spid="_x0000_s4972"/>
                </a:ext>
                <a:ext uri="{FF2B5EF4-FFF2-40B4-BE49-F238E27FC236}">
                  <a16:creationId xmlns:a16="http://schemas.microsoft.com/office/drawing/2014/main" id="{00000000-0008-0000-0000-00006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73" name="Check Box 1901" hidden="1">
              <a:extLst>
                <a:ext uri="{63B3BB69-23CF-44E3-9099-C40C66FF867C}">
                  <a14:compatExt spid="_x0000_s4973"/>
                </a:ext>
                <a:ext uri="{FF2B5EF4-FFF2-40B4-BE49-F238E27FC236}">
                  <a16:creationId xmlns:a16="http://schemas.microsoft.com/office/drawing/2014/main" id="{00000000-0008-0000-0000-00006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74" name="Check Box 1902" hidden="1">
              <a:extLst>
                <a:ext uri="{63B3BB69-23CF-44E3-9099-C40C66FF867C}">
                  <a14:compatExt spid="_x0000_s4974"/>
                </a:ext>
                <a:ext uri="{FF2B5EF4-FFF2-40B4-BE49-F238E27FC236}">
                  <a16:creationId xmlns:a16="http://schemas.microsoft.com/office/drawing/2014/main" id="{00000000-0008-0000-0000-00006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75" name="Check Box 1903" hidden="1">
              <a:extLst>
                <a:ext uri="{63B3BB69-23CF-44E3-9099-C40C66FF867C}">
                  <a14:compatExt spid="_x0000_s4975"/>
                </a:ext>
                <a:ext uri="{FF2B5EF4-FFF2-40B4-BE49-F238E27FC236}">
                  <a16:creationId xmlns:a16="http://schemas.microsoft.com/office/drawing/2014/main" id="{00000000-0008-0000-0000-00006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76" name="Check Box 1904" hidden="1">
              <a:extLst>
                <a:ext uri="{63B3BB69-23CF-44E3-9099-C40C66FF867C}">
                  <a14:compatExt spid="_x0000_s4976"/>
                </a:ext>
                <a:ext uri="{FF2B5EF4-FFF2-40B4-BE49-F238E27FC236}">
                  <a16:creationId xmlns:a16="http://schemas.microsoft.com/office/drawing/2014/main" id="{00000000-0008-0000-0000-00007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77" name="Check Box 1905" hidden="1">
              <a:extLst>
                <a:ext uri="{63B3BB69-23CF-44E3-9099-C40C66FF867C}">
                  <a14:compatExt spid="_x0000_s4977"/>
                </a:ext>
                <a:ext uri="{FF2B5EF4-FFF2-40B4-BE49-F238E27FC236}">
                  <a16:creationId xmlns:a16="http://schemas.microsoft.com/office/drawing/2014/main" id="{00000000-0008-0000-0000-00007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78" name="Check Box 1906" hidden="1">
              <a:extLst>
                <a:ext uri="{63B3BB69-23CF-44E3-9099-C40C66FF867C}">
                  <a14:compatExt spid="_x0000_s4978"/>
                </a:ext>
                <a:ext uri="{FF2B5EF4-FFF2-40B4-BE49-F238E27FC236}">
                  <a16:creationId xmlns:a16="http://schemas.microsoft.com/office/drawing/2014/main" id="{00000000-0008-0000-0000-00007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79" name="Check Box 1907" hidden="1">
              <a:extLst>
                <a:ext uri="{63B3BB69-23CF-44E3-9099-C40C66FF867C}">
                  <a14:compatExt spid="_x0000_s4979"/>
                </a:ext>
                <a:ext uri="{FF2B5EF4-FFF2-40B4-BE49-F238E27FC236}">
                  <a16:creationId xmlns:a16="http://schemas.microsoft.com/office/drawing/2014/main" id="{00000000-0008-0000-0000-00007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80" name="Check Box 1908" hidden="1">
              <a:extLst>
                <a:ext uri="{63B3BB69-23CF-44E3-9099-C40C66FF867C}">
                  <a14:compatExt spid="_x0000_s4980"/>
                </a:ext>
                <a:ext uri="{FF2B5EF4-FFF2-40B4-BE49-F238E27FC236}">
                  <a16:creationId xmlns:a16="http://schemas.microsoft.com/office/drawing/2014/main" id="{00000000-0008-0000-0000-00007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81" name="Check Box 1909" hidden="1">
              <a:extLst>
                <a:ext uri="{63B3BB69-23CF-44E3-9099-C40C66FF867C}">
                  <a14:compatExt spid="_x0000_s4981"/>
                </a:ext>
                <a:ext uri="{FF2B5EF4-FFF2-40B4-BE49-F238E27FC236}">
                  <a16:creationId xmlns:a16="http://schemas.microsoft.com/office/drawing/2014/main" id="{00000000-0008-0000-0000-00007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82" name="Check Box 1910" hidden="1">
              <a:extLst>
                <a:ext uri="{63B3BB69-23CF-44E3-9099-C40C66FF867C}">
                  <a14:compatExt spid="_x0000_s4982"/>
                </a:ext>
                <a:ext uri="{FF2B5EF4-FFF2-40B4-BE49-F238E27FC236}">
                  <a16:creationId xmlns:a16="http://schemas.microsoft.com/office/drawing/2014/main" id="{00000000-0008-0000-0000-00007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83" name="Check Box 1911" hidden="1">
              <a:extLst>
                <a:ext uri="{63B3BB69-23CF-44E3-9099-C40C66FF867C}">
                  <a14:compatExt spid="_x0000_s4983"/>
                </a:ext>
                <a:ext uri="{FF2B5EF4-FFF2-40B4-BE49-F238E27FC236}">
                  <a16:creationId xmlns:a16="http://schemas.microsoft.com/office/drawing/2014/main" id="{00000000-0008-0000-0000-00007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84" name="Check Box 1912" hidden="1">
              <a:extLst>
                <a:ext uri="{63B3BB69-23CF-44E3-9099-C40C66FF867C}">
                  <a14:compatExt spid="_x0000_s4984"/>
                </a:ext>
                <a:ext uri="{FF2B5EF4-FFF2-40B4-BE49-F238E27FC236}">
                  <a16:creationId xmlns:a16="http://schemas.microsoft.com/office/drawing/2014/main" id="{00000000-0008-0000-0000-00007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85" name="Check Box 1913" hidden="1">
              <a:extLst>
                <a:ext uri="{63B3BB69-23CF-44E3-9099-C40C66FF867C}">
                  <a14:compatExt spid="_x0000_s4985"/>
                </a:ext>
                <a:ext uri="{FF2B5EF4-FFF2-40B4-BE49-F238E27FC236}">
                  <a16:creationId xmlns:a16="http://schemas.microsoft.com/office/drawing/2014/main" id="{00000000-0008-0000-0000-00007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86" name="Check Box 1914" hidden="1">
              <a:extLst>
                <a:ext uri="{63B3BB69-23CF-44E3-9099-C40C66FF867C}">
                  <a14:compatExt spid="_x0000_s4986"/>
                </a:ext>
                <a:ext uri="{FF2B5EF4-FFF2-40B4-BE49-F238E27FC236}">
                  <a16:creationId xmlns:a16="http://schemas.microsoft.com/office/drawing/2014/main" id="{00000000-0008-0000-0000-00007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87" name="Check Box 1915" hidden="1">
              <a:extLst>
                <a:ext uri="{63B3BB69-23CF-44E3-9099-C40C66FF867C}">
                  <a14:compatExt spid="_x0000_s4987"/>
                </a:ext>
                <a:ext uri="{FF2B5EF4-FFF2-40B4-BE49-F238E27FC236}">
                  <a16:creationId xmlns:a16="http://schemas.microsoft.com/office/drawing/2014/main" id="{00000000-0008-0000-0000-00007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304800</xdr:rowOff>
        </xdr:from>
        <xdr:to>
          <xdr:col>9</xdr:col>
          <xdr:colOff>142875</xdr:colOff>
          <xdr:row>49</xdr:row>
          <xdr:rowOff>57150</xdr:rowOff>
        </xdr:to>
        <xdr:sp macro="" textlink="">
          <xdr:nvSpPr>
            <xdr:cNvPr id="4988" name="Check Box 1916" hidden="1">
              <a:extLst>
                <a:ext uri="{63B3BB69-23CF-44E3-9099-C40C66FF867C}">
                  <a14:compatExt spid="_x0000_s4988"/>
                </a:ext>
                <a:ext uri="{FF2B5EF4-FFF2-40B4-BE49-F238E27FC236}">
                  <a16:creationId xmlns:a16="http://schemas.microsoft.com/office/drawing/2014/main" id="{00000000-0008-0000-0000-00007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314325</xdr:rowOff>
        </xdr:from>
        <xdr:to>
          <xdr:col>11</xdr:col>
          <xdr:colOff>104775</xdr:colOff>
          <xdr:row>49</xdr:row>
          <xdr:rowOff>57150</xdr:rowOff>
        </xdr:to>
        <xdr:sp macro="" textlink="">
          <xdr:nvSpPr>
            <xdr:cNvPr id="4989" name="Check Box 1917" hidden="1">
              <a:extLst>
                <a:ext uri="{63B3BB69-23CF-44E3-9099-C40C66FF867C}">
                  <a14:compatExt spid="_x0000_s4989"/>
                </a:ext>
                <a:ext uri="{FF2B5EF4-FFF2-40B4-BE49-F238E27FC236}">
                  <a16:creationId xmlns:a16="http://schemas.microsoft.com/office/drawing/2014/main" id="{00000000-0008-0000-0000-00007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48</xdr:row>
          <xdr:rowOff>485775</xdr:rowOff>
        </xdr:from>
        <xdr:to>
          <xdr:col>9</xdr:col>
          <xdr:colOff>142875</xdr:colOff>
          <xdr:row>49</xdr:row>
          <xdr:rowOff>238125</xdr:rowOff>
        </xdr:to>
        <xdr:sp macro="" textlink="">
          <xdr:nvSpPr>
            <xdr:cNvPr id="4990" name="Check Box 1918" hidden="1">
              <a:extLst>
                <a:ext uri="{63B3BB69-23CF-44E3-9099-C40C66FF867C}">
                  <a14:compatExt spid="_x0000_s4990"/>
                </a:ext>
                <a:ext uri="{FF2B5EF4-FFF2-40B4-BE49-F238E27FC236}">
                  <a16:creationId xmlns:a16="http://schemas.microsoft.com/office/drawing/2014/main" id="{00000000-0008-0000-0000-00007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133350</xdr:rowOff>
        </xdr:from>
        <xdr:to>
          <xdr:col>9</xdr:col>
          <xdr:colOff>142875</xdr:colOff>
          <xdr:row>49</xdr:row>
          <xdr:rowOff>419100</xdr:rowOff>
        </xdr:to>
        <xdr:sp macro="" textlink="">
          <xdr:nvSpPr>
            <xdr:cNvPr id="4991" name="Check Box 1919" hidden="1">
              <a:extLst>
                <a:ext uri="{63B3BB69-23CF-44E3-9099-C40C66FF867C}">
                  <a14:compatExt spid="_x0000_s4991"/>
                </a:ext>
                <a:ext uri="{FF2B5EF4-FFF2-40B4-BE49-F238E27FC236}">
                  <a16:creationId xmlns:a16="http://schemas.microsoft.com/office/drawing/2014/main" id="{00000000-0008-0000-0000-00007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4992" name="Check Box 1920" hidden="1">
              <a:extLst>
                <a:ext uri="{63B3BB69-23CF-44E3-9099-C40C66FF867C}">
                  <a14:compatExt spid="_x0000_s4992"/>
                </a:ext>
                <a:ext uri="{FF2B5EF4-FFF2-40B4-BE49-F238E27FC236}">
                  <a16:creationId xmlns:a16="http://schemas.microsoft.com/office/drawing/2014/main" id="{00000000-0008-0000-0000-00008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48</xdr:row>
          <xdr:rowOff>495300</xdr:rowOff>
        </xdr:from>
        <xdr:to>
          <xdr:col>11</xdr:col>
          <xdr:colOff>104775</xdr:colOff>
          <xdr:row>49</xdr:row>
          <xdr:rowOff>247650</xdr:rowOff>
        </xdr:to>
        <xdr:sp macro="" textlink="">
          <xdr:nvSpPr>
            <xdr:cNvPr id="4993" name="Check Box 1921" hidden="1">
              <a:extLst>
                <a:ext uri="{63B3BB69-23CF-44E3-9099-C40C66FF867C}">
                  <a14:compatExt spid="_x0000_s4993"/>
                </a:ext>
                <a:ext uri="{FF2B5EF4-FFF2-40B4-BE49-F238E27FC236}">
                  <a16:creationId xmlns:a16="http://schemas.microsoft.com/office/drawing/2014/main" id="{00000000-0008-0000-0000-00008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133350</xdr:rowOff>
        </xdr:from>
        <xdr:to>
          <xdr:col>11</xdr:col>
          <xdr:colOff>104775</xdr:colOff>
          <xdr:row>49</xdr:row>
          <xdr:rowOff>419100</xdr:rowOff>
        </xdr:to>
        <xdr:sp macro="" textlink="">
          <xdr:nvSpPr>
            <xdr:cNvPr id="4994" name="Check Box 1922" hidden="1">
              <a:extLst>
                <a:ext uri="{63B3BB69-23CF-44E3-9099-C40C66FF867C}">
                  <a14:compatExt spid="_x0000_s4994"/>
                </a:ext>
                <a:ext uri="{FF2B5EF4-FFF2-40B4-BE49-F238E27FC236}">
                  <a16:creationId xmlns:a16="http://schemas.microsoft.com/office/drawing/2014/main" id="{00000000-0008-0000-0000-00008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4995" name="Check Box 1923" hidden="1">
              <a:extLst>
                <a:ext uri="{63B3BB69-23CF-44E3-9099-C40C66FF867C}">
                  <a14:compatExt spid="_x0000_s4995"/>
                </a:ext>
                <a:ext uri="{FF2B5EF4-FFF2-40B4-BE49-F238E27FC236}">
                  <a16:creationId xmlns:a16="http://schemas.microsoft.com/office/drawing/2014/main" id="{00000000-0008-0000-0000-00008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4996" name="Check Box 1924" hidden="1">
              <a:extLst>
                <a:ext uri="{63B3BB69-23CF-44E3-9099-C40C66FF867C}">
                  <a14:compatExt spid="_x0000_s4996"/>
                </a:ext>
                <a:ext uri="{FF2B5EF4-FFF2-40B4-BE49-F238E27FC236}">
                  <a16:creationId xmlns:a16="http://schemas.microsoft.com/office/drawing/2014/main" id="{00000000-0008-0000-0000-00008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4997" name="Check Box 1925" hidden="1">
              <a:extLst>
                <a:ext uri="{63B3BB69-23CF-44E3-9099-C40C66FF867C}">
                  <a14:compatExt spid="_x0000_s4997"/>
                </a:ext>
                <a:ext uri="{FF2B5EF4-FFF2-40B4-BE49-F238E27FC236}">
                  <a16:creationId xmlns:a16="http://schemas.microsoft.com/office/drawing/2014/main" id="{00000000-0008-0000-0000-00008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4998" name="Check Box 1926" hidden="1">
              <a:extLst>
                <a:ext uri="{63B3BB69-23CF-44E3-9099-C40C66FF867C}">
                  <a14:compatExt spid="_x0000_s4998"/>
                </a:ext>
                <a:ext uri="{FF2B5EF4-FFF2-40B4-BE49-F238E27FC236}">
                  <a16:creationId xmlns:a16="http://schemas.microsoft.com/office/drawing/2014/main" id="{00000000-0008-0000-0000-00008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4999" name="Check Box 1927" hidden="1">
              <a:extLst>
                <a:ext uri="{63B3BB69-23CF-44E3-9099-C40C66FF867C}">
                  <a14:compatExt spid="_x0000_s4999"/>
                </a:ext>
                <a:ext uri="{FF2B5EF4-FFF2-40B4-BE49-F238E27FC236}">
                  <a16:creationId xmlns:a16="http://schemas.microsoft.com/office/drawing/2014/main" id="{00000000-0008-0000-0000-00008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00" name="Check Box 1928" hidden="1">
              <a:extLst>
                <a:ext uri="{63B3BB69-23CF-44E3-9099-C40C66FF867C}">
                  <a14:compatExt spid="_x0000_s5000"/>
                </a:ext>
                <a:ext uri="{FF2B5EF4-FFF2-40B4-BE49-F238E27FC236}">
                  <a16:creationId xmlns:a16="http://schemas.microsoft.com/office/drawing/2014/main" id="{00000000-0008-0000-0000-00008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01" name="Check Box 1929" hidden="1">
              <a:extLst>
                <a:ext uri="{63B3BB69-23CF-44E3-9099-C40C66FF867C}">
                  <a14:compatExt spid="_x0000_s5001"/>
                </a:ext>
                <a:ext uri="{FF2B5EF4-FFF2-40B4-BE49-F238E27FC236}">
                  <a16:creationId xmlns:a16="http://schemas.microsoft.com/office/drawing/2014/main" id="{00000000-0008-0000-0000-00008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02" name="Check Box 1930" hidden="1">
              <a:extLst>
                <a:ext uri="{63B3BB69-23CF-44E3-9099-C40C66FF867C}">
                  <a14:compatExt spid="_x0000_s5002"/>
                </a:ext>
                <a:ext uri="{FF2B5EF4-FFF2-40B4-BE49-F238E27FC236}">
                  <a16:creationId xmlns:a16="http://schemas.microsoft.com/office/drawing/2014/main" id="{00000000-0008-0000-0000-00008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03" name="Check Box 1931" hidden="1">
              <a:extLst>
                <a:ext uri="{63B3BB69-23CF-44E3-9099-C40C66FF867C}">
                  <a14:compatExt spid="_x0000_s5003"/>
                </a:ext>
                <a:ext uri="{FF2B5EF4-FFF2-40B4-BE49-F238E27FC236}">
                  <a16:creationId xmlns:a16="http://schemas.microsoft.com/office/drawing/2014/main" id="{00000000-0008-0000-0000-00008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04" name="Check Box 1932" hidden="1">
              <a:extLst>
                <a:ext uri="{63B3BB69-23CF-44E3-9099-C40C66FF867C}">
                  <a14:compatExt spid="_x0000_s5004"/>
                </a:ext>
                <a:ext uri="{FF2B5EF4-FFF2-40B4-BE49-F238E27FC236}">
                  <a16:creationId xmlns:a16="http://schemas.microsoft.com/office/drawing/2014/main" id="{00000000-0008-0000-0000-00008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05" name="Check Box 1933" hidden="1">
              <a:extLst>
                <a:ext uri="{63B3BB69-23CF-44E3-9099-C40C66FF867C}">
                  <a14:compatExt spid="_x0000_s5005"/>
                </a:ext>
                <a:ext uri="{FF2B5EF4-FFF2-40B4-BE49-F238E27FC236}">
                  <a16:creationId xmlns:a16="http://schemas.microsoft.com/office/drawing/2014/main" id="{00000000-0008-0000-0000-00008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06" name="Check Box 1934" hidden="1">
              <a:extLst>
                <a:ext uri="{63B3BB69-23CF-44E3-9099-C40C66FF867C}">
                  <a14:compatExt spid="_x0000_s5006"/>
                </a:ext>
                <a:ext uri="{FF2B5EF4-FFF2-40B4-BE49-F238E27FC236}">
                  <a16:creationId xmlns:a16="http://schemas.microsoft.com/office/drawing/2014/main" id="{00000000-0008-0000-0000-00008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07" name="Check Box 1935" hidden="1">
              <a:extLst>
                <a:ext uri="{63B3BB69-23CF-44E3-9099-C40C66FF867C}">
                  <a14:compatExt spid="_x0000_s5007"/>
                </a:ext>
                <a:ext uri="{FF2B5EF4-FFF2-40B4-BE49-F238E27FC236}">
                  <a16:creationId xmlns:a16="http://schemas.microsoft.com/office/drawing/2014/main" id="{00000000-0008-0000-0000-00008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08" name="Check Box 1936" hidden="1">
              <a:extLst>
                <a:ext uri="{63B3BB69-23CF-44E3-9099-C40C66FF867C}">
                  <a14:compatExt spid="_x0000_s5008"/>
                </a:ext>
                <a:ext uri="{FF2B5EF4-FFF2-40B4-BE49-F238E27FC236}">
                  <a16:creationId xmlns:a16="http://schemas.microsoft.com/office/drawing/2014/main" id="{00000000-0008-0000-0000-00009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09" name="Check Box 1937" hidden="1">
              <a:extLst>
                <a:ext uri="{63B3BB69-23CF-44E3-9099-C40C66FF867C}">
                  <a14:compatExt spid="_x0000_s5009"/>
                </a:ext>
                <a:ext uri="{FF2B5EF4-FFF2-40B4-BE49-F238E27FC236}">
                  <a16:creationId xmlns:a16="http://schemas.microsoft.com/office/drawing/2014/main" id="{00000000-0008-0000-0000-00009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10" name="Check Box 1938" hidden="1">
              <a:extLst>
                <a:ext uri="{63B3BB69-23CF-44E3-9099-C40C66FF867C}">
                  <a14:compatExt spid="_x0000_s5010"/>
                </a:ext>
                <a:ext uri="{FF2B5EF4-FFF2-40B4-BE49-F238E27FC236}">
                  <a16:creationId xmlns:a16="http://schemas.microsoft.com/office/drawing/2014/main" id="{00000000-0008-0000-0000-00009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11" name="Check Box 1939" hidden="1">
              <a:extLst>
                <a:ext uri="{63B3BB69-23CF-44E3-9099-C40C66FF867C}">
                  <a14:compatExt spid="_x0000_s5011"/>
                </a:ext>
                <a:ext uri="{FF2B5EF4-FFF2-40B4-BE49-F238E27FC236}">
                  <a16:creationId xmlns:a16="http://schemas.microsoft.com/office/drawing/2014/main" id="{00000000-0008-0000-0000-00009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12" name="Check Box 1940" hidden="1">
              <a:extLst>
                <a:ext uri="{63B3BB69-23CF-44E3-9099-C40C66FF867C}">
                  <a14:compatExt spid="_x0000_s5012"/>
                </a:ext>
                <a:ext uri="{FF2B5EF4-FFF2-40B4-BE49-F238E27FC236}">
                  <a16:creationId xmlns:a16="http://schemas.microsoft.com/office/drawing/2014/main" id="{00000000-0008-0000-0000-00009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13" name="Check Box 1941" hidden="1">
              <a:extLst>
                <a:ext uri="{63B3BB69-23CF-44E3-9099-C40C66FF867C}">
                  <a14:compatExt spid="_x0000_s5013"/>
                </a:ext>
                <a:ext uri="{FF2B5EF4-FFF2-40B4-BE49-F238E27FC236}">
                  <a16:creationId xmlns:a16="http://schemas.microsoft.com/office/drawing/2014/main" id="{00000000-0008-0000-0000-00009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14" name="Check Box 1942" hidden="1">
              <a:extLst>
                <a:ext uri="{63B3BB69-23CF-44E3-9099-C40C66FF867C}">
                  <a14:compatExt spid="_x0000_s5014"/>
                </a:ext>
                <a:ext uri="{FF2B5EF4-FFF2-40B4-BE49-F238E27FC236}">
                  <a16:creationId xmlns:a16="http://schemas.microsoft.com/office/drawing/2014/main" id="{00000000-0008-0000-0000-00009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15" name="Check Box 1943" hidden="1">
              <a:extLst>
                <a:ext uri="{63B3BB69-23CF-44E3-9099-C40C66FF867C}">
                  <a14:compatExt spid="_x0000_s5015"/>
                </a:ext>
                <a:ext uri="{FF2B5EF4-FFF2-40B4-BE49-F238E27FC236}">
                  <a16:creationId xmlns:a16="http://schemas.microsoft.com/office/drawing/2014/main" id="{00000000-0008-0000-0000-00009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16" name="Check Box 1944" hidden="1">
              <a:extLst>
                <a:ext uri="{63B3BB69-23CF-44E3-9099-C40C66FF867C}">
                  <a14:compatExt spid="_x0000_s5016"/>
                </a:ext>
                <a:ext uri="{FF2B5EF4-FFF2-40B4-BE49-F238E27FC236}">
                  <a16:creationId xmlns:a16="http://schemas.microsoft.com/office/drawing/2014/main" id="{00000000-0008-0000-0000-00009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17" name="Check Box 1945" hidden="1">
              <a:extLst>
                <a:ext uri="{63B3BB69-23CF-44E3-9099-C40C66FF867C}">
                  <a14:compatExt spid="_x0000_s5017"/>
                </a:ext>
                <a:ext uri="{FF2B5EF4-FFF2-40B4-BE49-F238E27FC236}">
                  <a16:creationId xmlns:a16="http://schemas.microsoft.com/office/drawing/2014/main" id="{00000000-0008-0000-0000-00009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18" name="Check Box 1946" hidden="1">
              <a:extLst>
                <a:ext uri="{63B3BB69-23CF-44E3-9099-C40C66FF867C}">
                  <a14:compatExt spid="_x0000_s5018"/>
                </a:ext>
                <a:ext uri="{FF2B5EF4-FFF2-40B4-BE49-F238E27FC236}">
                  <a16:creationId xmlns:a16="http://schemas.microsoft.com/office/drawing/2014/main" id="{00000000-0008-0000-0000-00009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19" name="Check Box 1947" hidden="1">
              <a:extLst>
                <a:ext uri="{63B3BB69-23CF-44E3-9099-C40C66FF867C}">
                  <a14:compatExt spid="_x0000_s5019"/>
                </a:ext>
                <a:ext uri="{FF2B5EF4-FFF2-40B4-BE49-F238E27FC236}">
                  <a16:creationId xmlns:a16="http://schemas.microsoft.com/office/drawing/2014/main" id="{00000000-0008-0000-0000-00009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20" name="Check Box 1948" hidden="1">
              <a:extLst>
                <a:ext uri="{63B3BB69-23CF-44E3-9099-C40C66FF867C}">
                  <a14:compatExt spid="_x0000_s5020"/>
                </a:ext>
                <a:ext uri="{FF2B5EF4-FFF2-40B4-BE49-F238E27FC236}">
                  <a16:creationId xmlns:a16="http://schemas.microsoft.com/office/drawing/2014/main" id="{00000000-0008-0000-0000-00009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21" name="Check Box 1949" hidden="1">
              <a:extLst>
                <a:ext uri="{63B3BB69-23CF-44E3-9099-C40C66FF867C}">
                  <a14:compatExt spid="_x0000_s5021"/>
                </a:ext>
                <a:ext uri="{FF2B5EF4-FFF2-40B4-BE49-F238E27FC236}">
                  <a16:creationId xmlns:a16="http://schemas.microsoft.com/office/drawing/2014/main" id="{00000000-0008-0000-0000-00009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22" name="Check Box 1950" hidden="1">
              <a:extLst>
                <a:ext uri="{63B3BB69-23CF-44E3-9099-C40C66FF867C}">
                  <a14:compatExt spid="_x0000_s5022"/>
                </a:ext>
                <a:ext uri="{FF2B5EF4-FFF2-40B4-BE49-F238E27FC236}">
                  <a16:creationId xmlns:a16="http://schemas.microsoft.com/office/drawing/2014/main" id="{00000000-0008-0000-0000-00009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23" name="Check Box 1951" hidden="1">
              <a:extLst>
                <a:ext uri="{63B3BB69-23CF-44E3-9099-C40C66FF867C}">
                  <a14:compatExt spid="_x0000_s5023"/>
                </a:ext>
                <a:ext uri="{FF2B5EF4-FFF2-40B4-BE49-F238E27FC236}">
                  <a16:creationId xmlns:a16="http://schemas.microsoft.com/office/drawing/2014/main" id="{00000000-0008-0000-0000-00009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24" name="Check Box 1952" hidden="1">
              <a:extLst>
                <a:ext uri="{63B3BB69-23CF-44E3-9099-C40C66FF867C}">
                  <a14:compatExt spid="_x0000_s5024"/>
                </a:ext>
                <a:ext uri="{FF2B5EF4-FFF2-40B4-BE49-F238E27FC236}">
                  <a16:creationId xmlns:a16="http://schemas.microsoft.com/office/drawing/2014/main" id="{00000000-0008-0000-0000-0000A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25" name="Check Box 1953" hidden="1">
              <a:extLst>
                <a:ext uri="{63B3BB69-23CF-44E3-9099-C40C66FF867C}">
                  <a14:compatExt spid="_x0000_s5025"/>
                </a:ext>
                <a:ext uri="{FF2B5EF4-FFF2-40B4-BE49-F238E27FC236}">
                  <a16:creationId xmlns:a16="http://schemas.microsoft.com/office/drawing/2014/main" id="{00000000-0008-0000-0000-0000A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26" name="Check Box 1954" hidden="1">
              <a:extLst>
                <a:ext uri="{63B3BB69-23CF-44E3-9099-C40C66FF867C}">
                  <a14:compatExt spid="_x0000_s5026"/>
                </a:ext>
                <a:ext uri="{FF2B5EF4-FFF2-40B4-BE49-F238E27FC236}">
                  <a16:creationId xmlns:a16="http://schemas.microsoft.com/office/drawing/2014/main" id="{00000000-0008-0000-0000-0000A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27" name="Check Box 1955" hidden="1">
              <a:extLst>
                <a:ext uri="{63B3BB69-23CF-44E3-9099-C40C66FF867C}">
                  <a14:compatExt spid="_x0000_s5027"/>
                </a:ext>
                <a:ext uri="{FF2B5EF4-FFF2-40B4-BE49-F238E27FC236}">
                  <a16:creationId xmlns:a16="http://schemas.microsoft.com/office/drawing/2014/main" id="{00000000-0008-0000-0000-0000A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28" name="Check Box 1956" hidden="1">
              <a:extLst>
                <a:ext uri="{63B3BB69-23CF-44E3-9099-C40C66FF867C}">
                  <a14:compatExt spid="_x0000_s5028"/>
                </a:ext>
                <a:ext uri="{FF2B5EF4-FFF2-40B4-BE49-F238E27FC236}">
                  <a16:creationId xmlns:a16="http://schemas.microsoft.com/office/drawing/2014/main" id="{00000000-0008-0000-0000-0000A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29" name="Check Box 1957" hidden="1">
              <a:extLst>
                <a:ext uri="{63B3BB69-23CF-44E3-9099-C40C66FF867C}">
                  <a14:compatExt spid="_x0000_s5029"/>
                </a:ext>
                <a:ext uri="{FF2B5EF4-FFF2-40B4-BE49-F238E27FC236}">
                  <a16:creationId xmlns:a16="http://schemas.microsoft.com/office/drawing/2014/main" id="{00000000-0008-0000-0000-0000A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30" name="Check Box 1958" hidden="1">
              <a:extLst>
                <a:ext uri="{63B3BB69-23CF-44E3-9099-C40C66FF867C}">
                  <a14:compatExt spid="_x0000_s5030"/>
                </a:ext>
                <a:ext uri="{FF2B5EF4-FFF2-40B4-BE49-F238E27FC236}">
                  <a16:creationId xmlns:a16="http://schemas.microsoft.com/office/drawing/2014/main" id="{00000000-0008-0000-0000-0000A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31" name="Check Box 1959" hidden="1">
              <a:extLst>
                <a:ext uri="{63B3BB69-23CF-44E3-9099-C40C66FF867C}">
                  <a14:compatExt spid="_x0000_s5031"/>
                </a:ext>
                <a:ext uri="{FF2B5EF4-FFF2-40B4-BE49-F238E27FC236}">
                  <a16:creationId xmlns:a16="http://schemas.microsoft.com/office/drawing/2014/main" id="{00000000-0008-0000-0000-0000A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32" name="Check Box 1960" hidden="1">
              <a:extLst>
                <a:ext uri="{63B3BB69-23CF-44E3-9099-C40C66FF867C}">
                  <a14:compatExt spid="_x0000_s5032"/>
                </a:ext>
                <a:ext uri="{FF2B5EF4-FFF2-40B4-BE49-F238E27FC236}">
                  <a16:creationId xmlns:a16="http://schemas.microsoft.com/office/drawing/2014/main" id="{00000000-0008-0000-0000-0000A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33" name="Check Box 1961" hidden="1">
              <a:extLst>
                <a:ext uri="{63B3BB69-23CF-44E3-9099-C40C66FF867C}">
                  <a14:compatExt spid="_x0000_s5033"/>
                </a:ext>
                <a:ext uri="{FF2B5EF4-FFF2-40B4-BE49-F238E27FC236}">
                  <a16:creationId xmlns:a16="http://schemas.microsoft.com/office/drawing/2014/main" id="{00000000-0008-0000-0000-0000A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34" name="Check Box 1962" hidden="1">
              <a:extLst>
                <a:ext uri="{63B3BB69-23CF-44E3-9099-C40C66FF867C}">
                  <a14:compatExt spid="_x0000_s5034"/>
                </a:ext>
                <a:ext uri="{FF2B5EF4-FFF2-40B4-BE49-F238E27FC236}">
                  <a16:creationId xmlns:a16="http://schemas.microsoft.com/office/drawing/2014/main" id="{00000000-0008-0000-0000-0000A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35" name="Check Box 1963" hidden="1">
              <a:extLst>
                <a:ext uri="{63B3BB69-23CF-44E3-9099-C40C66FF867C}">
                  <a14:compatExt spid="_x0000_s5035"/>
                </a:ext>
                <a:ext uri="{FF2B5EF4-FFF2-40B4-BE49-F238E27FC236}">
                  <a16:creationId xmlns:a16="http://schemas.microsoft.com/office/drawing/2014/main" id="{00000000-0008-0000-0000-0000A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36" name="Check Box 1964" hidden="1">
              <a:extLst>
                <a:ext uri="{63B3BB69-23CF-44E3-9099-C40C66FF867C}">
                  <a14:compatExt spid="_x0000_s5036"/>
                </a:ext>
                <a:ext uri="{FF2B5EF4-FFF2-40B4-BE49-F238E27FC236}">
                  <a16:creationId xmlns:a16="http://schemas.microsoft.com/office/drawing/2014/main" id="{00000000-0008-0000-0000-0000A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37" name="Check Box 1965" hidden="1">
              <a:extLst>
                <a:ext uri="{63B3BB69-23CF-44E3-9099-C40C66FF867C}">
                  <a14:compatExt spid="_x0000_s5037"/>
                </a:ext>
                <a:ext uri="{FF2B5EF4-FFF2-40B4-BE49-F238E27FC236}">
                  <a16:creationId xmlns:a16="http://schemas.microsoft.com/office/drawing/2014/main" id="{00000000-0008-0000-0000-0000A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38" name="Check Box 1966" hidden="1">
              <a:extLst>
                <a:ext uri="{63B3BB69-23CF-44E3-9099-C40C66FF867C}">
                  <a14:compatExt spid="_x0000_s5038"/>
                </a:ext>
                <a:ext uri="{FF2B5EF4-FFF2-40B4-BE49-F238E27FC236}">
                  <a16:creationId xmlns:a16="http://schemas.microsoft.com/office/drawing/2014/main" id="{00000000-0008-0000-0000-0000A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39" name="Check Box 1967" hidden="1">
              <a:extLst>
                <a:ext uri="{63B3BB69-23CF-44E3-9099-C40C66FF867C}">
                  <a14:compatExt spid="_x0000_s5039"/>
                </a:ext>
                <a:ext uri="{FF2B5EF4-FFF2-40B4-BE49-F238E27FC236}">
                  <a16:creationId xmlns:a16="http://schemas.microsoft.com/office/drawing/2014/main" id="{00000000-0008-0000-0000-0000A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40" name="Check Box 1968" hidden="1">
              <a:extLst>
                <a:ext uri="{63B3BB69-23CF-44E3-9099-C40C66FF867C}">
                  <a14:compatExt spid="_x0000_s5040"/>
                </a:ext>
                <a:ext uri="{FF2B5EF4-FFF2-40B4-BE49-F238E27FC236}">
                  <a16:creationId xmlns:a16="http://schemas.microsoft.com/office/drawing/2014/main" id="{00000000-0008-0000-0000-0000B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41" name="Check Box 1969" hidden="1">
              <a:extLst>
                <a:ext uri="{63B3BB69-23CF-44E3-9099-C40C66FF867C}">
                  <a14:compatExt spid="_x0000_s5041"/>
                </a:ext>
                <a:ext uri="{FF2B5EF4-FFF2-40B4-BE49-F238E27FC236}">
                  <a16:creationId xmlns:a16="http://schemas.microsoft.com/office/drawing/2014/main" id="{00000000-0008-0000-0000-0000B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42" name="Check Box 1970" hidden="1">
              <a:extLst>
                <a:ext uri="{63B3BB69-23CF-44E3-9099-C40C66FF867C}">
                  <a14:compatExt spid="_x0000_s5042"/>
                </a:ext>
                <a:ext uri="{FF2B5EF4-FFF2-40B4-BE49-F238E27FC236}">
                  <a16:creationId xmlns:a16="http://schemas.microsoft.com/office/drawing/2014/main" id="{00000000-0008-0000-0000-0000B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43" name="Check Box 1971" hidden="1">
              <a:extLst>
                <a:ext uri="{63B3BB69-23CF-44E3-9099-C40C66FF867C}">
                  <a14:compatExt spid="_x0000_s5043"/>
                </a:ext>
                <a:ext uri="{FF2B5EF4-FFF2-40B4-BE49-F238E27FC236}">
                  <a16:creationId xmlns:a16="http://schemas.microsoft.com/office/drawing/2014/main" id="{00000000-0008-0000-0000-0000B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44" name="Check Box 1972" hidden="1">
              <a:extLst>
                <a:ext uri="{63B3BB69-23CF-44E3-9099-C40C66FF867C}">
                  <a14:compatExt spid="_x0000_s5044"/>
                </a:ext>
                <a:ext uri="{FF2B5EF4-FFF2-40B4-BE49-F238E27FC236}">
                  <a16:creationId xmlns:a16="http://schemas.microsoft.com/office/drawing/2014/main" id="{00000000-0008-0000-0000-0000B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45" name="Check Box 1973" hidden="1">
              <a:extLst>
                <a:ext uri="{63B3BB69-23CF-44E3-9099-C40C66FF867C}">
                  <a14:compatExt spid="_x0000_s5045"/>
                </a:ext>
                <a:ext uri="{FF2B5EF4-FFF2-40B4-BE49-F238E27FC236}">
                  <a16:creationId xmlns:a16="http://schemas.microsoft.com/office/drawing/2014/main" id="{00000000-0008-0000-0000-0000B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46" name="Check Box 1974" hidden="1">
              <a:extLst>
                <a:ext uri="{63B3BB69-23CF-44E3-9099-C40C66FF867C}">
                  <a14:compatExt spid="_x0000_s5046"/>
                </a:ext>
                <a:ext uri="{FF2B5EF4-FFF2-40B4-BE49-F238E27FC236}">
                  <a16:creationId xmlns:a16="http://schemas.microsoft.com/office/drawing/2014/main" id="{00000000-0008-0000-0000-0000B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47" name="Check Box 1975" hidden="1">
              <a:extLst>
                <a:ext uri="{63B3BB69-23CF-44E3-9099-C40C66FF867C}">
                  <a14:compatExt spid="_x0000_s5047"/>
                </a:ext>
                <a:ext uri="{FF2B5EF4-FFF2-40B4-BE49-F238E27FC236}">
                  <a16:creationId xmlns:a16="http://schemas.microsoft.com/office/drawing/2014/main" id="{00000000-0008-0000-0000-0000B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48" name="Check Box 1976" hidden="1">
              <a:extLst>
                <a:ext uri="{63B3BB69-23CF-44E3-9099-C40C66FF867C}">
                  <a14:compatExt spid="_x0000_s5048"/>
                </a:ext>
                <a:ext uri="{FF2B5EF4-FFF2-40B4-BE49-F238E27FC236}">
                  <a16:creationId xmlns:a16="http://schemas.microsoft.com/office/drawing/2014/main" id="{00000000-0008-0000-0000-0000B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49" name="Check Box 1977" hidden="1">
              <a:extLst>
                <a:ext uri="{63B3BB69-23CF-44E3-9099-C40C66FF867C}">
                  <a14:compatExt spid="_x0000_s5049"/>
                </a:ext>
                <a:ext uri="{FF2B5EF4-FFF2-40B4-BE49-F238E27FC236}">
                  <a16:creationId xmlns:a16="http://schemas.microsoft.com/office/drawing/2014/main" id="{00000000-0008-0000-0000-0000B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50" name="Check Box 1978" hidden="1">
              <a:extLst>
                <a:ext uri="{63B3BB69-23CF-44E3-9099-C40C66FF867C}">
                  <a14:compatExt spid="_x0000_s5050"/>
                </a:ext>
                <a:ext uri="{FF2B5EF4-FFF2-40B4-BE49-F238E27FC236}">
                  <a16:creationId xmlns:a16="http://schemas.microsoft.com/office/drawing/2014/main" id="{00000000-0008-0000-0000-0000B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51" name="Check Box 1979" hidden="1">
              <a:extLst>
                <a:ext uri="{63B3BB69-23CF-44E3-9099-C40C66FF867C}">
                  <a14:compatExt spid="_x0000_s5051"/>
                </a:ext>
                <a:ext uri="{FF2B5EF4-FFF2-40B4-BE49-F238E27FC236}">
                  <a16:creationId xmlns:a16="http://schemas.microsoft.com/office/drawing/2014/main" id="{00000000-0008-0000-0000-0000B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52" name="Check Box 1980" hidden="1">
              <a:extLst>
                <a:ext uri="{63B3BB69-23CF-44E3-9099-C40C66FF867C}">
                  <a14:compatExt spid="_x0000_s5052"/>
                </a:ext>
                <a:ext uri="{FF2B5EF4-FFF2-40B4-BE49-F238E27FC236}">
                  <a16:creationId xmlns:a16="http://schemas.microsoft.com/office/drawing/2014/main" id="{00000000-0008-0000-0000-0000B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53" name="Check Box 1981" hidden="1">
              <a:extLst>
                <a:ext uri="{63B3BB69-23CF-44E3-9099-C40C66FF867C}">
                  <a14:compatExt spid="_x0000_s5053"/>
                </a:ext>
                <a:ext uri="{FF2B5EF4-FFF2-40B4-BE49-F238E27FC236}">
                  <a16:creationId xmlns:a16="http://schemas.microsoft.com/office/drawing/2014/main" id="{00000000-0008-0000-0000-0000B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54" name="Check Box 1982" hidden="1">
              <a:extLst>
                <a:ext uri="{63B3BB69-23CF-44E3-9099-C40C66FF867C}">
                  <a14:compatExt spid="_x0000_s5054"/>
                </a:ext>
                <a:ext uri="{FF2B5EF4-FFF2-40B4-BE49-F238E27FC236}">
                  <a16:creationId xmlns:a16="http://schemas.microsoft.com/office/drawing/2014/main" id="{00000000-0008-0000-0000-0000B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55" name="Check Box 1983" hidden="1">
              <a:extLst>
                <a:ext uri="{63B3BB69-23CF-44E3-9099-C40C66FF867C}">
                  <a14:compatExt spid="_x0000_s5055"/>
                </a:ext>
                <a:ext uri="{FF2B5EF4-FFF2-40B4-BE49-F238E27FC236}">
                  <a16:creationId xmlns:a16="http://schemas.microsoft.com/office/drawing/2014/main" id="{00000000-0008-0000-0000-0000B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56" name="Check Box 1984" hidden="1">
              <a:extLst>
                <a:ext uri="{63B3BB69-23CF-44E3-9099-C40C66FF867C}">
                  <a14:compatExt spid="_x0000_s5056"/>
                </a:ext>
                <a:ext uri="{FF2B5EF4-FFF2-40B4-BE49-F238E27FC236}">
                  <a16:creationId xmlns:a16="http://schemas.microsoft.com/office/drawing/2014/main" id="{00000000-0008-0000-0000-0000C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57" name="Check Box 1985" hidden="1">
              <a:extLst>
                <a:ext uri="{63B3BB69-23CF-44E3-9099-C40C66FF867C}">
                  <a14:compatExt spid="_x0000_s5057"/>
                </a:ext>
                <a:ext uri="{FF2B5EF4-FFF2-40B4-BE49-F238E27FC236}">
                  <a16:creationId xmlns:a16="http://schemas.microsoft.com/office/drawing/2014/main" id="{00000000-0008-0000-0000-0000C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304800</xdr:rowOff>
        </xdr:from>
        <xdr:to>
          <xdr:col>9</xdr:col>
          <xdr:colOff>142875</xdr:colOff>
          <xdr:row>50</xdr:row>
          <xdr:rowOff>57150</xdr:rowOff>
        </xdr:to>
        <xdr:sp macro="" textlink="">
          <xdr:nvSpPr>
            <xdr:cNvPr id="5058" name="Check Box 1986" hidden="1">
              <a:extLst>
                <a:ext uri="{63B3BB69-23CF-44E3-9099-C40C66FF867C}">
                  <a14:compatExt spid="_x0000_s5058"/>
                </a:ext>
                <a:ext uri="{FF2B5EF4-FFF2-40B4-BE49-F238E27FC236}">
                  <a16:creationId xmlns:a16="http://schemas.microsoft.com/office/drawing/2014/main" id="{00000000-0008-0000-0000-0000C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314325</xdr:rowOff>
        </xdr:from>
        <xdr:to>
          <xdr:col>11</xdr:col>
          <xdr:colOff>104775</xdr:colOff>
          <xdr:row>50</xdr:row>
          <xdr:rowOff>57150</xdr:rowOff>
        </xdr:to>
        <xdr:sp macro="" textlink="">
          <xdr:nvSpPr>
            <xdr:cNvPr id="5059" name="Check Box 1987" hidden="1">
              <a:extLst>
                <a:ext uri="{63B3BB69-23CF-44E3-9099-C40C66FF867C}">
                  <a14:compatExt spid="_x0000_s5059"/>
                </a:ext>
                <a:ext uri="{FF2B5EF4-FFF2-40B4-BE49-F238E27FC236}">
                  <a16:creationId xmlns:a16="http://schemas.microsoft.com/office/drawing/2014/main" id="{00000000-0008-0000-0000-0000C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485775</xdr:rowOff>
        </xdr:from>
        <xdr:to>
          <xdr:col>9</xdr:col>
          <xdr:colOff>142875</xdr:colOff>
          <xdr:row>50</xdr:row>
          <xdr:rowOff>238125</xdr:rowOff>
        </xdr:to>
        <xdr:sp macro="" textlink="">
          <xdr:nvSpPr>
            <xdr:cNvPr id="5060" name="Check Box 1988" hidden="1">
              <a:extLst>
                <a:ext uri="{63B3BB69-23CF-44E3-9099-C40C66FF867C}">
                  <a14:compatExt spid="_x0000_s5060"/>
                </a:ext>
                <a:ext uri="{FF2B5EF4-FFF2-40B4-BE49-F238E27FC236}">
                  <a16:creationId xmlns:a16="http://schemas.microsoft.com/office/drawing/2014/main" id="{00000000-0008-0000-0000-0000C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133350</xdr:rowOff>
        </xdr:from>
        <xdr:to>
          <xdr:col>9</xdr:col>
          <xdr:colOff>142875</xdr:colOff>
          <xdr:row>50</xdr:row>
          <xdr:rowOff>419100</xdr:rowOff>
        </xdr:to>
        <xdr:sp macro="" textlink="">
          <xdr:nvSpPr>
            <xdr:cNvPr id="5061" name="Check Box 1989" hidden="1">
              <a:extLst>
                <a:ext uri="{63B3BB69-23CF-44E3-9099-C40C66FF867C}">
                  <a14:compatExt spid="_x0000_s5061"/>
                </a:ext>
                <a:ext uri="{FF2B5EF4-FFF2-40B4-BE49-F238E27FC236}">
                  <a16:creationId xmlns:a16="http://schemas.microsoft.com/office/drawing/2014/main" id="{00000000-0008-0000-0000-0000C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62" name="Check Box 1990" hidden="1">
              <a:extLst>
                <a:ext uri="{63B3BB69-23CF-44E3-9099-C40C66FF867C}">
                  <a14:compatExt spid="_x0000_s5062"/>
                </a:ext>
                <a:ext uri="{FF2B5EF4-FFF2-40B4-BE49-F238E27FC236}">
                  <a16:creationId xmlns:a16="http://schemas.microsoft.com/office/drawing/2014/main" id="{00000000-0008-0000-0000-0000C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49</xdr:row>
          <xdr:rowOff>495300</xdr:rowOff>
        </xdr:from>
        <xdr:to>
          <xdr:col>11</xdr:col>
          <xdr:colOff>104775</xdr:colOff>
          <xdr:row>50</xdr:row>
          <xdr:rowOff>247650</xdr:rowOff>
        </xdr:to>
        <xdr:sp macro="" textlink="">
          <xdr:nvSpPr>
            <xdr:cNvPr id="5063" name="Check Box 1991" hidden="1">
              <a:extLst>
                <a:ext uri="{63B3BB69-23CF-44E3-9099-C40C66FF867C}">
                  <a14:compatExt spid="_x0000_s5063"/>
                </a:ext>
                <a:ext uri="{FF2B5EF4-FFF2-40B4-BE49-F238E27FC236}">
                  <a16:creationId xmlns:a16="http://schemas.microsoft.com/office/drawing/2014/main" id="{00000000-0008-0000-0000-0000C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133350</xdr:rowOff>
        </xdr:from>
        <xdr:to>
          <xdr:col>11</xdr:col>
          <xdr:colOff>104775</xdr:colOff>
          <xdr:row>50</xdr:row>
          <xdr:rowOff>419100</xdr:rowOff>
        </xdr:to>
        <xdr:sp macro="" textlink="">
          <xdr:nvSpPr>
            <xdr:cNvPr id="5064" name="Check Box 1992" hidden="1">
              <a:extLst>
                <a:ext uri="{63B3BB69-23CF-44E3-9099-C40C66FF867C}">
                  <a14:compatExt spid="_x0000_s5064"/>
                </a:ext>
                <a:ext uri="{FF2B5EF4-FFF2-40B4-BE49-F238E27FC236}">
                  <a16:creationId xmlns:a16="http://schemas.microsoft.com/office/drawing/2014/main" id="{00000000-0008-0000-0000-0000C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65" name="Check Box 1993" hidden="1">
              <a:extLst>
                <a:ext uri="{63B3BB69-23CF-44E3-9099-C40C66FF867C}">
                  <a14:compatExt spid="_x0000_s5065"/>
                </a:ext>
                <a:ext uri="{FF2B5EF4-FFF2-40B4-BE49-F238E27FC236}">
                  <a16:creationId xmlns:a16="http://schemas.microsoft.com/office/drawing/2014/main" id="{00000000-0008-0000-0000-0000C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66" name="Check Box 1994" hidden="1">
              <a:extLst>
                <a:ext uri="{63B3BB69-23CF-44E3-9099-C40C66FF867C}">
                  <a14:compatExt spid="_x0000_s5066"/>
                </a:ext>
                <a:ext uri="{FF2B5EF4-FFF2-40B4-BE49-F238E27FC236}">
                  <a16:creationId xmlns:a16="http://schemas.microsoft.com/office/drawing/2014/main" id="{00000000-0008-0000-0000-0000C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67" name="Check Box 1995" hidden="1">
              <a:extLst>
                <a:ext uri="{63B3BB69-23CF-44E3-9099-C40C66FF867C}">
                  <a14:compatExt spid="_x0000_s5067"/>
                </a:ext>
                <a:ext uri="{FF2B5EF4-FFF2-40B4-BE49-F238E27FC236}">
                  <a16:creationId xmlns:a16="http://schemas.microsoft.com/office/drawing/2014/main" id="{00000000-0008-0000-0000-0000C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68" name="Check Box 1996" hidden="1">
              <a:extLst>
                <a:ext uri="{63B3BB69-23CF-44E3-9099-C40C66FF867C}">
                  <a14:compatExt spid="_x0000_s5068"/>
                </a:ext>
                <a:ext uri="{FF2B5EF4-FFF2-40B4-BE49-F238E27FC236}">
                  <a16:creationId xmlns:a16="http://schemas.microsoft.com/office/drawing/2014/main" id="{00000000-0008-0000-0000-0000C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69" name="Check Box 1997" hidden="1">
              <a:extLst>
                <a:ext uri="{63B3BB69-23CF-44E3-9099-C40C66FF867C}">
                  <a14:compatExt spid="_x0000_s5069"/>
                </a:ext>
                <a:ext uri="{FF2B5EF4-FFF2-40B4-BE49-F238E27FC236}">
                  <a16:creationId xmlns:a16="http://schemas.microsoft.com/office/drawing/2014/main" id="{00000000-0008-0000-0000-0000C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70" name="Check Box 1998" hidden="1">
              <a:extLst>
                <a:ext uri="{63B3BB69-23CF-44E3-9099-C40C66FF867C}">
                  <a14:compatExt spid="_x0000_s5070"/>
                </a:ext>
                <a:ext uri="{FF2B5EF4-FFF2-40B4-BE49-F238E27FC236}">
                  <a16:creationId xmlns:a16="http://schemas.microsoft.com/office/drawing/2014/main" id="{00000000-0008-0000-0000-0000C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71" name="Check Box 1999" hidden="1">
              <a:extLst>
                <a:ext uri="{63B3BB69-23CF-44E3-9099-C40C66FF867C}">
                  <a14:compatExt spid="_x0000_s5071"/>
                </a:ext>
                <a:ext uri="{FF2B5EF4-FFF2-40B4-BE49-F238E27FC236}">
                  <a16:creationId xmlns:a16="http://schemas.microsoft.com/office/drawing/2014/main" id="{00000000-0008-0000-0000-0000C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72" name="Check Box 2000" hidden="1">
              <a:extLst>
                <a:ext uri="{63B3BB69-23CF-44E3-9099-C40C66FF867C}">
                  <a14:compatExt spid="_x0000_s5072"/>
                </a:ext>
                <a:ext uri="{FF2B5EF4-FFF2-40B4-BE49-F238E27FC236}">
                  <a16:creationId xmlns:a16="http://schemas.microsoft.com/office/drawing/2014/main" id="{00000000-0008-0000-0000-0000D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73" name="Check Box 2001" hidden="1">
              <a:extLst>
                <a:ext uri="{63B3BB69-23CF-44E3-9099-C40C66FF867C}">
                  <a14:compatExt spid="_x0000_s5073"/>
                </a:ext>
                <a:ext uri="{FF2B5EF4-FFF2-40B4-BE49-F238E27FC236}">
                  <a16:creationId xmlns:a16="http://schemas.microsoft.com/office/drawing/2014/main" id="{00000000-0008-0000-0000-0000D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74" name="Check Box 2002" hidden="1">
              <a:extLst>
                <a:ext uri="{63B3BB69-23CF-44E3-9099-C40C66FF867C}">
                  <a14:compatExt spid="_x0000_s5074"/>
                </a:ext>
                <a:ext uri="{FF2B5EF4-FFF2-40B4-BE49-F238E27FC236}">
                  <a16:creationId xmlns:a16="http://schemas.microsoft.com/office/drawing/2014/main" id="{00000000-0008-0000-0000-0000D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75" name="Check Box 2003" hidden="1">
              <a:extLst>
                <a:ext uri="{63B3BB69-23CF-44E3-9099-C40C66FF867C}">
                  <a14:compatExt spid="_x0000_s5075"/>
                </a:ext>
                <a:ext uri="{FF2B5EF4-FFF2-40B4-BE49-F238E27FC236}">
                  <a16:creationId xmlns:a16="http://schemas.microsoft.com/office/drawing/2014/main" id="{00000000-0008-0000-0000-0000D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76" name="Check Box 2004" hidden="1">
              <a:extLst>
                <a:ext uri="{63B3BB69-23CF-44E3-9099-C40C66FF867C}">
                  <a14:compatExt spid="_x0000_s5076"/>
                </a:ext>
                <a:ext uri="{FF2B5EF4-FFF2-40B4-BE49-F238E27FC236}">
                  <a16:creationId xmlns:a16="http://schemas.microsoft.com/office/drawing/2014/main" id="{00000000-0008-0000-0000-0000D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77" name="Check Box 2005" hidden="1">
              <a:extLst>
                <a:ext uri="{63B3BB69-23CF-44E3-9099-C40C66FF867C}">
                  <a14:compatExt spid="_x0000_s5077"/>
                </a:ext>
                <a:ext uri="{FF2B5EF4-FFF2-40B4-BE49-F238E27FC236}">
                  <a16:creationId xmlns:a16="http://schemas.microsoft.com/office/drawing/2014/main" id="{00000000-0008-0000-0000-0000D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78" name="Check Box 2006" hidden="1">
              <a:extLst>
                <a:ext uri="{63B3BB69-23CF-44E3-9099-C40C66FF867C}">
                  <a14:compatExt spid="_x0000_s5078"/>
                </a:ext>
                <a:ext uri="{FF2B5EF4-FFF2-40B4-BE49-F238E27FC236}">
                  <a16:creationId xmlns:a16="http://schemas.microsoft.com/office/drawing/2014/main" id="{00000000-0008-0000-0000-0000D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79" name="Check Box 2007" hidden="1">
              <a:extLst>
                <a:ext uri="{63B3BB69-23CF-44E3-9099-C40C66FF867C}">
                  <a14:compatExt spid="_x0000_s5079"/>
                </a:ext>
                <a:ext uri="{FF2B5EF4-FFF2-40B4-BE49-F238E27FC236}">
                  <a16:creationId xmlns:a16="http://schemas.microsoft.com/office/drawing/2014/main" id="{00000000-0008-0000-0000-0000D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80" name="Check Box 2008" hidden="1">
              <a:extLst>
                <a:ext uri="{63B3BB69-23CF-44E3-9099-C40C66FF867C}">
                  <a14:compatExt spid="_x0000_s5080"/>
                </a:ext>
                <a:ext uri="{FF2B5EF4-FFF2-40B4-BE49-F238E27FC236}">
                  <a16:creationId xmlns:a16="http://schemas.microsoft.com/office/drawing/2014/main" id="{00000000-0008-0000-0000-0000D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81" name="Check Box 2009" hidden="1">
              <a:extLst>
                <a:ext uri="{63B3BB69-23CF-44E3-9099-C40C66FF867C}">
                  <a14:compatExt spid="_x0000_s5081"/>
                </a:ext>
                <a:ext uri="{FF2B5EF4-FFF2-40B4-BE49-F238E27FC236}">
                  <a16:creationId xmlns:a16="http://schemas.microsoft.com/office/drawing/2014/main" id="{00000000-0008-0000-0000-0000D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82" name="Check Box 2010" hidden="1">
              <a:extLst>
                <a:ext uri="{63B3BB69-23CF-44E3-9099-C40C66FF867C}">
                  <a14:compatExt spid="_x0000_s5082"/>
                </a:ext>
                <a:ext uri="{FF2B5EF4-FFF2-40B4-BE49-F238E27FC236}">
                  <a16:creationId xmlns:a16="http://schemas.microsoft.com/office/drawing/2014/main" id="{00000000-0008-0000-0000-0000D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83" name="Check Box 2011" hidden="1">
              <a:extLst>
                <a:ext uri="{63B3BB69-23CF-44E3-9099-C40C66FF867C}">
                  <a14:compatExt spid="_x0000_s5083"/>
                </a:ext>
                <a:ext uri="{FF2B5EF4-FFF2-40B4-BE49-F238E27FC236}">
                  <a16:creationId xmlns:a16="http://schemas.microsoft.com/office/drawing/2014/main" id="{00000000-0008-0000-0000-0000D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84" name="Check Box 2012" hidden="1">
              <a:extLst>
                <a:ext uri="{63B3BB69-23CF-44E3-9099-C40C66FF867C}">
                  <a14:compatExt spid="_x0000_s5084"/>
                </a:ext>
                <a:ext uri="{FF2B5EF4-FFF2-40B4-BE49-F238E27FC236}">
                  <a16:creationId xmlns:a16="http://schemas.microsoft.com/office/drawing/2014/main" id="{00000000-0008-0000-0000-0000D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85" name="Check Box 2013" hidden="1">
              <a:extLst>
                <a:ext uri="{63B3BB69-23CF-44E3-9099-C40C66FF867C}">
                  <a14:compatExt spid="_x0000_s5085"/>
                </a:ext>
                <a:ext uri="{FF2B5EF4-FFF2-40B4-BE49-F238E27FC236}">
                  <a16:creationId xmlns:a16="http://schemas.microsoft.com/office/drawing/2014/main" id="{00000000-0008-0000-0000-0000D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86" name="Check Box 2014" hidden="1">
              <a:extLst>
                <a:ext uri="{63B3BB69-23CF-44E3-9099-C40C66FF867C}">
                  <a14:compatExt spid="_x0000_s5086"/>
                </a:ext>
                <a:ext uri="{FF2B5EF4-FFF2-40B4-BE49-F238E27FC236}">
                  <a16:creationId xmlns:a16="http://schemas.microsoft.com/office/drawing/2014/main" id="{00000000-0008-0000-0000-0000D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87" name="Check Box 2015" hidden="1">
              <a:extLst>
                <a:ext uri="{63B3BB69-23CF-44E3-9099-C40C66FF867C}">
                  <a14:compatExt spid="_x0000_s5087"/>
                </a:ext>
                <a:ext uri="{FF2B5EF4-FFF2-40B4-BE49-F238E27FC236}">
                  <a16:creationId xmlns:a16="http://schemas.microsoft.com/office/drawing/2014/main" id="{00000000-0008-0000-0000-0000D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88" name="Check Box 2016" hidden="1">
              <a:extLst>
                <a:ext uri="{63B3BB69-23CF-44E3-9099-C40C66FF867C}">
                  <a14:compatExt spid="_x0000_s5088"/>
                </a:ext>
                <a:ext uri="{FF2B5EF4-FFF2-40B4-BE49-F238E27FC236}">
                  <a16:creationId xmlns:a16="http://schemas.microsoft.com/office/drawing/2014/main" id="{00000000-0008-0000-0000-0000E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89" name="Check Box 2017" hidden="1">
              <a:extLst>
                <a:ext uri="{63B3BB69-23CF-44E3-9099-C40C66FF867C}">
                  <a14:compatExt spid="_x0000_s5089"/>
                </a:ext>
                <a:ext uri="{FF2B5EF4-FFF2-40B4-BE49-F238E27FC236}">
                  <a16:creationId xmlns:a16="http://schemas.microsoft.com/office/drawing/2014/main" id="{00000000-0008-0000-0000-0000E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90" name="Check Box 2018" hidden="1">
              <a:extLst>
                <a:ext uri="{63B3BB69-23CF-44E3-9099-C40C66FF867C}">
                  <a14:compatExt spid="_x0000_s5090"/>
                </a:ext>
                <a:ext uri="{FF2B5EF4-FFF2-40B4-BE49-F238E27FC236}">
                  <a16:creationId xmlns:a16="http://schemas.microsoft.com/office/drawing/2014/main" id="{00000000-0008-0000-0000-0000E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91" name="Check Box 2019" hidden="1">
              <a:extLst>
                <a:ext uri="{63B3BB69-23CF-44E3-9099-C40C66FF867C}">
                  <a14:compatExt spid="_x0000_s5091"/>
                </a:ext>
                <a:ext uri="{FF2B5EF4-FFF2-40B4-BE49-F238E27FC236}">
                  <a16:creationId xmlns:a16="http://schemas.microsoft.com/office/drawing/2014/main" id="{00000000-0008-0000-0000-0000E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92" name="Check Box 2020" hidden="1">
              <a:extLst>
                <a:ext uri="{63B3BB69-23CF-44E3-9099-C40C66FF867C}">
                  <a14:compatExt spid="_x0000_s5092"/>
                </a:ext>
                <a:ext uri="{FF2B5EF4-FFF2-40B4-BE49-F238E27FC236}">
                  <a16:creationId xmlns:a16="http://schemas.microsoft.com/office/drawing/2014/main" id="{00000000-0008-0000-0000-0000E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93" name="Check Box 2021" hidden="1">
              <a:extLst>
                <a:ext uri="{63B3BB69-23CF-44E3-9099-C40C66FF867C}">
                  <a14:compatExt spid="_x0000_s5093"/>
                </a:ext>
                <a:ext uri="{FF2B5EF4-FFF2-40B4-BE49-F238E27FC236}">
                  <a16:creationId xmlns:a16="http://schemas.microsoft.com/office/drawing/2014/main" id="{00000000-0008-0000-0000-0000E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094" name="Check Box 2022" hidden="1">
              <a:extLst>
                <a:ext uri="{63B3BB69-23CF-44E3-9099-C40C66FF867C}">
                  <a14:compatExt spid="_x0000_s5094"/>
                </a:ext>
                <a:ext uri="{FF2B5EF4-FFF2-40B4-BE49-F238E27FC236}">
                  <a16:creationId xmlns:a16="http://schemas.microsoft.com/office/drawing/2014/main" id="{00000000-0008-0000-0000-0000E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095" name="Check Box 2023" hidden="1">
              <a:extLst>
                <a:ext uri="{63B3BB69-23CF-44E3-9099-C40C66FF867C}">
                  <a14:compatExt spid="_x0000_s5095"/>
                </a:ext>
                <a:ext uri="{FF2B5EF4-FFF2-40B4-BE49-F238E27FC236}">
                  <a16:creationId xmlns:a16="http://schemas.microsoft.com/office/drawing/2014/main" id="{00000000-0008-0000-0000-0000E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96" name="Check Box 2024" hidden="1">
              <a:extLst>
                <a:ext uri="{63B3BB69-23CF-44E3-9099-C40C66FF867C}">
                  <a14:compatExt spid="_x0000_s5096"/>
                </a:ext>
                <a:ext uri="{FF2B5EF4-FFF2-40B4-BE49-F238E27FC236}">
                  <a16:creationId xmlns:a16="http://schemas.microsoft.com/office/drawing/2014/main" id="{00000000-0008-0000-0000-0000E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97" name="Check Box 2025" hidden="1">
              <a:extLst>
                <a:ext uri="{63B3BB69-23CF-44E3-9099-C40C66FF867C}">
                  <a14:compatExt spid="_x0000_s5097"/>
                </a:ext>
                <a:ext uri="{FF2B5EF4-FFF2-40B4-BE49-F238E27FC236}">
                  <a16:creationId xmlns:a16="http://schemas.microsoft.com/office/drawing/2014/main" id="{00000000-0008-0000-0000-0000E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098" name="Check Box 2026" hidden="1">
              <a:extLst>
                <a:ext uri="{63B3BB69-23CF-44E3-9099-C40C66FF867C}">
                  <a14:compatExt spid="_x0000_s5098"/>
                </a:ext>
                <a:ext uri="{FF2B5EF4-FFF2-40B4-BE49-F238E27FC236}">
                  <a16:creationId xmlns:a16="http://schemas.microsoft.com/office/drawing/2014/main" id="{00000000-0008-0000-0000-0000E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099" name="Check Box 2027" hidden="1">
              <a:extLst>
                <a:ext uri="{63B3BB69-23CF-44E3-9099-C40C66FF867C}">
                  <a14:compatExt spid="_x0000_s5099"/>
                </a:ext>
                <a:ext uri="{FF2B5EF4-FFF2-40B4-BE49-F238E27FC236}">
                  <a16:creationId xmlns:a16="http://schemas.microsoft.com/office/drawing/2014/main" id="{00000000-0008-0000-0000-0000E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00" name="Check Box 2028" hidden="1">
              <a:extLst>
                <a:ext uri="{63B3BB69-23CF-44E3-9099-C40C66FF867C}">
                  <a14:compatExt spid="_x0000_s5100"/>
                </a:ext>
                <a:ext uri="{FF2B5EF4-FFF2-40B4-BE49-F238E27FC236}">
                  <a16:creationId xmlns:a16="http://schemas.microsoft.com/office/drawing/2014/main" id="{00000000-0008-0000-0000-0000E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01" name="Check Box 2029" hidden="1">
              <a:extLst>
                <a:ext uri="{63B3BB69-23CF-44E3-9099-C40C66FF867C}">
                  <a14:compatExt spid="_x0000_s5101"/>
                </a:ext>
                <a:ext uri="{FF2B5EF4-FFF2-40B4-BE49-F238E27FC236}">
                  <a16:creationId xmlns:a16="http://schemas.microsoft.com/office/drawing/2014/main" id="{00000000-0008-0000-0000-0000E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02" name="Check Box 2030" hidden="1">
              <a:extLst>
                <a:ext uri="{63B3BB69-23CF-44E3-9099-C40C66FF867C}">
                  <a14:compatExt spid="_x0000_s5102"/>
                </a:ext>
                <a:ext uri="{FF2B5EF4-FFF2-40B4-BE49-F238E27FC236}">
                  <a16:creationId xmlns:a16="http://schemas.microsoft.com/office/drawing/2014/main" id="{00000000-0008-0000-0000-0000E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03" name="Check Box 2031" hidden="1">
              <a:extLst>
                <a:ext uri="{63B3BB69-23CF-44E3-9099-C40C66FF867C}">
                  <a14:compatExt spid="_x0000_s5103"/>
                </a:ext>
                <a:ext uri="{FF2B5EF4-FFF2-40B4-BE49-F238E27FC236}">
                  <a16:creationId xmlns:a16="http://schemas.microsoft.com/office/drawing/2014/main" id="{00000000-0008-0000-0000-0000E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04" name="Check Box 2032" hidden="1">
              <a:extLst>
                <a:ext uri="{63B3BB69-23CF-44E3-9099-C40C66FF867C}">
                  <a14:compatExt spid="_x0000_s5104"/>
                </a:ext>
                <a:ext uri="{FF2B5EF4-FFF2-40B4-BE49-F238E27FC236}">
                  <a16:creationId xmlns:a16="http://schemas.microsoft.com/office/drawing/2014/main" id="{00000000-0008-0000-0000-0000F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05" name="Check Box 2033" hidden="1">
              <a:extLst>
                <a:ext uri="{63B3BB69-23CF-44E3-9099-C40C66FF867C}">
                  <a14:compatExt spid="_x0000_s5105"/>
                </a:ext>
                <a:ext uri="{FF2B5EF4-FFF2-40B4-BE49-F238E27FC236}">
                  <a16:creationId xmlns:a16="http://schemas.microsoft.com/office/drawing/2014/main" id="{00000000-0008-0000-0000-0000F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06" name="Check Box 2034" hidden="1">
              <a:extLst>
                <a:ext uri="{63B3BB69-23CF-44E3-9099-C40C66FF867C}">
                  <a14:compatExt spid="_x0000_s5106"/>
                </a:ext>
                <a:ext uri="{FF2B5EF4-FFF2-40B4-BE49-F238E27FC236}">
                  <a16:creationId xmlns:a16="http://schemas.microsoft.com/office/drawing/2014/main" id="{00000000-0008-0000-0000-0000F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07" name="Check Box 2035" hidden="1">
              <a:extLst>
                <a:ext uri="{63B3BB69-23CF-44E3-9099-C40C66FF867C}">
                  <a14:compatExt spid="_x0000_s5107"/>
                </a:ext>
                <a:ext uri="{FF2B5EF4-FFF2-40B4-BE49-F238E27FC236}">
                  <a16:creationId xmlns:a16="http://schemas.microsoft.com/office/drawing/2014/main" id="{00000000-0008-0000-0000-0000F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08" name="Check Box 2036" hidden="1">
              <a:extLst>
                <a:ext uri="{63B3BB69-23CF-44E3-9099-C40C66FF867C}">
                  <a14:compatExt spid="_x0000_s5108"/>
                </a:ext>
                <a:ext uri="{FF2B5EF4-FFF2-40B4-BE49-F238E27FC236}">
                  <a16:creationId xmlns:a16="http://schemas.microsoft.com/office/drawing/2014/main" id="{00000000-0008-0000-0000-0000F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09" name="Check Box 2037" hidden="1">
              <a:extLst>
                <a:ext uri="{63B3BB69-23CF-44E3-9099-C40C66FF867C}">
                  <a14:compatExt spid="_x0000_s5109"/>
                </a:ext>
                <a:ext uri="{FF2B5EF4-FFF2-40B4-BE49-F238E27FC236}">
                  <a16:creationId xmlns:a16="http://schemas.microsoft.com/office/drawing/2014/main" id="{00000000-0008-0000-0000-0000F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10" name="Check Box 2038" hidden="1">
              <a:extLst>
                <a:ext uri="{63B3BB69-23CF-44E3-9099-C40C66FF867C}">
                  <a14:compatExt spid="_x0000_s5110"/>
                </a:ext>
                <a:ext uri="{FF2B5EF4-FFF2-40B4-BE49-F238E27FC236}">
                  <a16:creationId xmlns:a16="http://schemas.microsoft.com/office/drawing/2014/main" id="{00000000-0008-0000-0000-0000F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11" name="Check Box 2039" hidden="1">
              <a:extLst>
                <a:ext uri="{63B3BB69-23CF-44E3-9099-C40C66FF867C}">
                  <a14:compatExt spid="_x0000_s5111"/>
                </a:ext>
                <a:ext uri="{FF2B5EF4-FFF2-40B4-BE49-F238E27FC236}">
                  <a16:creationId xmlns:a16="http://schemas.microsoft.com/office/drawing/2014/main" id="{00000000-0008-0000-0000-0000F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12" name="Check Box 2040" hidden="1">
              <a:extLst>
                <a:ext uri="{63B3BB69-23CF-44E3-9099-C40C66FF867C}">
                  <a14:compatExt spid="_x0000_s5112"/>
                </a:ext>
                <a:ext uri="{FF2B5EF4-FFF2-40B4-BE49-F238E27FC236}">
                  <a16:creationId xmlns:a16="http://schemas.microsoft.com/office/drawing/2014/main" id="{00000000-0008-0000-0000-0000F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13" name="Check Box 2041" hidden="1">
              <a:extLst>
                <a:ext uri="{63B3BB69-23CF-44E3-9099-C40C66FF867C}">
                  <a14:compatExt spid="_x0000_s5113"/>
                </a:ext>
                <a:ext uri="{FF2B5EF4-FFF2-40B4-BE49-F238E27FC236}">
                  <a16:creationId xmlns:a16="http://schemas.microsoft.com/office/drawing/2014/main" id="{00000000-0008-0000-0000-0000F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14" name="Check Box 2042" hidden="1">
              <a:extLst>
                <a:ext uri="{63B3BB69-23CF-44E3-9099-C40C66FF867C}">
                  <a14:compatExt spid="_x0000_s5114"/>
                </a:ext>
                <a:ext uri="{FF2B5EF4-FFF2-40B4-BE49-F238E27FC236}">
                  <a16:creationId xmlns:a16="http://schemas.microsoft.com/office/drawing/2014/main" id="{00000000-0008-0000-0000-0000F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15" name="Check Box 2043" hidden="1">
              <a:extLst>
                <a:ext uri="{63B3BB69-23CF-44E3-9099-C40C66FF867C}">
                  <a14:compatExt spid="_x0000_s5115"/>
                </a:ext>
                <a:ext uri="{FF2B5EF4-FFF2-40B4-BE49-F238E27FC236}">
                  <a16:creationId xmlns:a16="http://schemas.microsoft.com/office/drawing/2014/main" id="{00000000-0008-0000-0000-0000F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16" name="Check Box 2044" hidden="1">
              <a:extLst>
                <a:ext uri="{63B3BB69-23CF-44E3-9099-C40C66FF867C}">
                  <a14:compatExt spid="_x0000_s5116"/>
                </a:ext>
                <a:ext uri="{FF2B5EF4-FFF2-40B4-BE49-F238E27FC236}">
                  <a16:creationId xmlns:a16="http://schemas.microsoft.com/office/drawing/2014/main" id="{00000000-0008-0000-0000-0000F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17" name="Check Box 2045" hidden="1">
              <a:extLst>
                <a:ext uri="{63B3BB69-23CF-44E3-9099-C40C66FF867C}">
                  <a14:compatExt spid="_x0000_s5117"/>
                </a:ext>
                <a:ext uri="{FF2B5EF4-FFF2-40B4-BE49-F238E27FC236}">
                  <a16:creationId xmlns:a16="http://schemas.microsoft.com/office/drawing/2014/main" id="{00000000-0008-0000-0000-0000F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18" name="Check Box 2046" hidden="1">
              <a:extLst>
                <a:ext uri="{63B3BB69-23CF-44E3-9099-C40C66FF867C}">
                  <a14:compatExt spid="_x0000_s5118"/>
                </a:ext>
                <a:ext uri="{FF2B5EF4-FFF2-40B4-BE49-F238E27FC236}">
                  <a16:creationId xmlns:a16="http://schemas.microsoft.com/office/drawing/2014/main" id="{00000000-0008-0000-0000-0000F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19" name="Check Box 2047" hidden="1">
              <a:extLst>
                <a:ext uri="{63B3BB69-23CF-44E3-9099-C40C66FF867C}">
                  <a14:compatExt spid="_x0000_s5119"/>
                </a:ext>
                <a:ext uri="{FF2B5EF4-FFF2-40B4-BE49-F238E27FC236}">
                  <a16:creationId xmlns:a16="http://schemas.microsoft.com/office/drawing/2014/main" id="{00000000-0008-0000-0000-0000F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20" name="Check Box 2048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0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21" name="Check Box 2049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22" name="Check Box 2050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23" name="Check Box 205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24" name="Check Box 2052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25" name="Check Box 2053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26" name="Check Box 2054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27" name="Check Box 2055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304800</xdr:rowOff>
        </xdr:from>
        <xdr:to>
          <xdr:col>9</xdr:col>
          <xdr:colOff>142875</xdr:colOff>
          <xdr:row>51</xdr:row>
          <xdr:rowOff>57150</xdr:rowOff>
        </xdr:to>
        <xdr:sp macro="" textlink="">
          <xdr:nvSpPr>
            <xdr:cNvPr id="5128" name="Check Box 2056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314325</xdr:rowOff>
        </xdr:from>
        <xdr:to>
          <xdr:col>11</xdr:col>
          <xdr:colOff>104775</xdr:colOff>
          <xdr:row>51</xdr:row>
          <xdr:rowOff>57150</xdr:rowOff>
        </xdr:to>
        <xdr:sp macro="" textlink="">
          <xdr:nvSpPr>
            <xdr:cNvPr id="5129" name="Check Box 2057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50</xdr:row>
          <xdr:rowOff>485775</xdr:rowOff>
        </xdr:from>
        <xdr:to>
          <xdr:col>9</xdr:col>
          <xdr:colOff>142875</xdr:colOff>
          <xdr:row>51</xdr:row>
          <xdr:rowOff>238125</xdr:rowOff>
        </xdr:to>
        <xdr:sp macro="" textlink="">
          <xdr:nvSpPr>
            <xdr:cNvPr id="5130" name="Check Box 2058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133350</xdr:rowOff>
        </xdr:from>
        <xdr:to>
          <xdr:col>9</xdr:col>
          <xdr:colOff>142875</xdr:colOff>
          <xdr:row>51</xdr:row>
          <xdr:rowOff>419100</xdr:rowOff>
        </xdr:to>
        <xdr:sp macro="" textlink="">
          <xdr:nvSpPr>
            <xdr:cNvPr id="5131" name="Check Box 2059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32" name="Check Box 2060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50</xdr:row>
          <xdr:rowOff>495300</xdr:rowOff>
        </xdr:from>
        <xdr:to>
          <xdr:col>11</xdr:col>
          <xdr:colOff>104775</xdr:colOff>
          <xdr:row>51</xdr:row>
          <xdr:rowOff>247650</xdr:rowOff>
        </xdr:to>
        <xdr:sp macro="" textlink="">
          <xdr:nvSpPr>
            <xdr:cNvPr id="5133" name="Check Box 2061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133350</xdr:rowOff>
        </xdr:from>
        <xdr:to>
          <xdr:col>11</xdr:col>
          <xdr:colOff>104775</xdr:colOff>
          <xdr:row>51</xdr:row>
          <xdr:rowOff>419100</xdr:rowOff>
        </xdr:to>
        <xdr:sp macro="" textlink="">
          <xdr:nvSpPr>
            <xdr:cNvPr id="5134" name="Check Box 2062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35" name="Check Box 2063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36" name="Check Box 2064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37" name="Check Box 2065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38" name="Check Box 2066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39" name="Check Box 2067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40" name="Check Box 2068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41" name="Check Box 2069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42" name="Check Box 2070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43" name="Check Box 2071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44" name="Check Box 2072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45" name="Check Box 2073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46" name="Check Box 2074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47" name="Check Box 2075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48" name="Check Box 2076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49" name="Check Box 2077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50" name="Check Box 2078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51" name="Check Box 2079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52" name="Check Box 2080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53" name="Check Box 2081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54" name="Check Box 2082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55" name="Check Box 2083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56" name="Check Box 2084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57" name="Check Box 2085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58" name="Check Box 2086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59" name="Check Box 2087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60" name="Check Box 2088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61" name="Check Box 2089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62" name="Check Box 2090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63" name="Check Box 2091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64" name="Check Box 2092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65" name="Check Box 2093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66" name="Check Box 2094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67" name="Check Box 2095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68" name="Check Box 2096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69" name="Check Box 2097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70" name="Check Box 2098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71" name="Check Box 2099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72" name="Check Box 2100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73" name="Check Box 2101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74" name="Check Box 2102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75" name="Check Box 2103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76" name="Check Box 2104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77" name="Check Box 2105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78" name="Check Box 2106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79" name="Check Box 2107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80" name="Check Box 2108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81" name="Check Box 2109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82" name="Check Box 2110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83" name="Check Box 2111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84" name="Check Box 2112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85" name="Check Box 2113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86" name="Check Box 2114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87" name="Check Box 2115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88" name="Check Box 2116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89" name="Check Box 2117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90" name="Check Box 2118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91" name="Check Box 2119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92" name="Check Box 2120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93" name="Check Box 2121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94" name="Check Box 2122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95" name="Check Box 2123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196" name="Check Box 2124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197" name="Check Box 2125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304800</xdr:rowOff>
        </xdr:from>
        <xdr:to>
          <xdr:col>9</xdr:col>
          <xdr:colOff>142875</xdr:colOff>
          <xdr:row>52</xdr:row>
          <xdr:rowOff>57150</xdr:rowOff>
        </xdr:to>
        <xdr:sp macro="" textlink="">
          <xdr:nvSpPr>
            <xdr:cNvPr id="5198" name="Check Box 2126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314325</xdr:rowOff>
        </xdr:from>
        <xdr:to>
          <xdr:col>11</xdr:col>
          <xdr:colOff>104775</xdr:colOff>
          <xdr:row>52</xdr:row>
          <xdr:rowOff>57150</xdr:rowOff>
        </xdr:to>
        <xdr:sp macro="" textlink="">
          <xdr:nvSpPr>
            <xdr:cNvPr id="5199" name="Check Box 2127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485775</xdr:rowOff>
        </xdr:from>
        <xdr:to>
          <xdr:col>9</xdr:col>
          <xdr:colOff>142875</xdr:colOff>
          <xdr:row>52</xdr:row>
          <xdr:rowOff>238125</xdr:rowOff>
        </xdr:to>
        <xdr:sp macro="" textlink="">
          <xdr:nvSpPr>
            <xdr:cNvPr id="5200" name="Check Box 2128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133350</xdr:rowOff>
        </xdr:from>
        <xdr:to>
          <xdr:col>9</xdr:col>
          <xdr:colOff>142875</xdr:colOff>
          <xdr:row>52</xdr:row>
          <xdr:rowOff>419100</xdr:rowOff>
        </xdr:to>
        <xdr:sp macro="" textlink="">
          <xdr:nvSpPr>
            <xdr:cNvPr id="5201" name="Check Box 2129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02" name="Check Box 2130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495300</xdr:rowOff>
        </xdr:from>
        <xdr:to>
          <xdr:col>11</xdr:col>
          <xdr:colOff>104775</xdr:colOff>
          <xdr:row>52</xdr:row>
          <xdr:rowOff>247650</xdr:rowOff>
        </xdr:to>
        <xdr:sp macro="" textlink="">
          <xdr:nvSpPr>
            <xdr:cNvPr id="5203" name="Check Box 2131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133350</xdr:rowOff>
        </xdr:from>
        <xdr:to>
          <xdr:col>11</xdr:col>
          <xdr:colOff>104775</xdr:colOff>
          <xdr:row>52</xdr:row>
          <xdr:rowOff>419100</xdr:rowOff>
        </xdr:to>
        <xdr:sp macro="" textlink="">
          <xdr:nvSpPr>
            <xdr:cNvPr id="5204" name="Check Box 2132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05" name="Check Box 2133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06" name="Check Box 2134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07" name="Check Box 2135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08" name="Check Box 2136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09" name="Check Box 2137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10" name="Check Box 2138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11" name="Check Box 2139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12" name="Check Box 2140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13" name="Check Box 2141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14" name="Check Box 2142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15" name="Check Box 2143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16" name="Check Box 2144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17" name="Check Box 2145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18" name="Check Box 2146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19" name="Check Box 2147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20" name="Check Box 2148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21" name="Check Box 2149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22" name="Check Box 2150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23" name="Check Box 2151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24" name="Check Box 2152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25" name="Check Box 2153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26" name="Check Box 2154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27" name="Check Box 2155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28" name="Check Box 2156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29" name="Check Box 2157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30" name="Check Box 2158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31" name="Check Box 2159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32" name="Check Box 2160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33" name="Check Box 2161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34" name="Check Box 2162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35" name="Check Box 2163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36" name="Check Box 2164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37" name="Check Box 2165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38" name="Check Box 2166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39" name="Check Box 2167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40" name="Check Box 2168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41" name="Check Box 2169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42" name="Check Box 2170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43" name="Check Box 2171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44" name="Check Box 2172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45" name="Check Box 2173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46" name="Check Box 2174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47" name="Check Box 2175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48" name="Check Box 2176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49" name="Check Box 2177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50" name="Check Box 2178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51" name="Check Box 2179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52" name="Check Box 2180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53" name="Check Box 2181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54" name="Check Box 2182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55" name="Check Box 2183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0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56" name="Check Box 2184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0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57" name="Check Box 2185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0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58" name="Check Box 2186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0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59" name="Check Box 2187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0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60" name="Check Box 2188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61" name="Check Box 2189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62" name="Check Box 2190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63" name="Check Box 2191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64" name="Check Box 2192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0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65" name="Check Box 2193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66" name="Check Box 2194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67" name="Check Box 2195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304800</xdr:rowOff>
        </xdr:from>
        <xdr:to>
          <xdr:col>9</xdr:col>
          <xdr:colOff>142875</xdr:colOff>
          <xdr:row>53</xdr:row>
          <xdr:rowOff>57150</xdr:rowOff>
        </xdr:to>
        <xdr:sp macro="" textlink="">
          <xdr:nvSpPr>
            <xdr:cNvPr id="5268" name="Check Box 2196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314325</xdr:rowOff>
        </xdr:from>
        <xdr:to>
          <xdr:col>11</xdr:col>
          <xdr:colOff>104775</xdr:colOff>
          <xdr:row>53</xdr:row>
          <xdr:rowOff>57150</xdr:rowOff>
        </xdr:to>
        <xdr:sp macro="" textlink="">
          <xdr:nvSpPr>
            <xdr:cNvPr id="5269" name="Check Box 2197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52</xdr:row>
          <xdr:rowOff>485775</xdr:rowOff>
        </xdr:from>
        <xdr:to>
          <xdr:col>9</xdr:col>
          <xdr:colOff>142875</xdr:colOff>
          <xdr:row>53</xdr:row>
          <xdr:rowOff>238125</xdr:rowOff>
        </xdr:to>
        <xdr:sp macro="" textlink="">
          <xdr:nvSpPr>
            <xdr:cNvPr id="5270" name="Check Box 2198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133350</xdr:rowOff>
        </xdr:from>
        <xdr:to>
          <xdr:col>9</xdr:col>
          <xdr:colOff>142875</xdr:colOff>
          <xdr:row>53</xdr:row>
          <xdr:rowOff>419100</xdr:rowOff>
        </xdr:to>
        <xdr:sp macro="" textlink="">
          <xdr:nvSpPr>
            <xdr:cNvPr id="5271" name="Check Box 2199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72" name="Check Box 2200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52</xdr:row>
          <xdr:rowOff>495300</xdr:rowOff>
        </xdr:from>
        <xdr:to>
          <xdr:col>11</xdr:col>
          <xdr:colOff>104775</xdr:colOff>
          <xdr:row>53</xdr:row>
          <xdr:rowOff>247650</xdr:rowOff>
        </xdr:to>
        <xdr:sp macro="" textlink="">
          <xdr:nvSpPr>
            <xdr:cNvPr id="5273" name="Check Box 2201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133350</xdr:rowOff>
        </xdr:from>
        <xdr:to>
          <xdr:col>11</xdr:col>
          <xdr:colOff>104775</xdr:colOff>
          <xdr:row>53</xdr:row>
          <xdr:rowOff>419100</xdr:rowOff>
        </xdr:to>
        <xdr:sp macro="" textlink="">
          <xdr:nvSpPr>
            <xdr:cNvPr id="5274" name="Check Box 2202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75" name="Check Box 2203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76" name="Check Box 2204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77" name="Check Box 2205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278" name="Check Box 2206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279" name="Check Box 2207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80" name="Check Box 2208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81" name="Check Box 2209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82" name="Check Box 2210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83" name="Check Box 2211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284" name="Check Box 2212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285" name="Check Box 2213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86" name="Check Box 2214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87" name="Check Box 2215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288" name="Check Box 2216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289" name="Check Box 2217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90" name="Check Box 2218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91" name="Check Box 2219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92" name="Check Box 2220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93" name="Check Box 2221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294" name="Check Box 2222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295" name="Check Box 2223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96" name="Check Box 2224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97" name="Check Box 2225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298" name="Check Box 2226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299" name="Check Box 2227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00" name="Check Box 2228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01" name="Check Box 2229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02" name="Check Box 2230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03" name="Check Box 2231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04" name="Check Box 2232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05" name="Check Box 2233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06" name="Check Box 2234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07" name="Check Box 2235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08" name="Check Box 2236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09" name="Check Box 2237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10" name="Check Box 2238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11" name="Check Box 2239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12" name="Check Box 2240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13" name="Check Box 2241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14" name="Check Box 2242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15" name="Check Box 2243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16" name="Check Box 2244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17" name="Check Box 2245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18" name="Check Box 2246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19" name="Check Box 2247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20" name="Check Box 2248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21" name="Check Box 2249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22" name="Check Box 2250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23" name="Check Box 2251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24" name="Check Box 2252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25" name="Check Box 2253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26" name="Check Box 2254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27" name="Check Box 2255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0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28" name="Check Box 2256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0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29" name="Check Box 2257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0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30" name="Check Box 2258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0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31" name="Check Box 2259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0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32" name="Check Box 2260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33" name="Check Box 2261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34" name="Check Box 2262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35" name="Check Box 2263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36" name="Check Box 2264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0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37" name="Check Box 2265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304800</xdr:rowOff>
        </xdr:from>
        <xdr:to>
          <xdr:col>9</xdr:col>
          <xdr:colOff>142875</xdr:colOff>
          <xdr:row>54</xdr:row>
          <xdr:rowOff>57150</xdr:rowOff>
        </xdr:to>
        <xdr:sp macro="" textlink="">
          <xdr:nvSpPr>
            <xdr:cNvPr id="5338" name="Check Box 2266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314325</xdr:rowOff>
        </xdr:from>
        <xdr:to>
          <xdr:col>11</xdr:col>
          <xdr:colOff>104775</xdr:colOff>
          <xdr:row>54</xdr:row>
          <xdr:rowOff>57150</xdr:rowOff>
        </xdr:to>
        <xdr:sp macro="" textlink="">
          <xdr:nvSpPr>
            <xdr:cNvPr id="5339" name="Check Box 2267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53</xdr:row>
          <xdr:rowOff>485775</xdr:rowOff>
        </xdr:from>
        <xdr:to>
          <xdr:col>9</xdr:col>
          <xdr:colOff>142875</xdr:colOff>
          <xdr:row>54</xdr:row>
          <xdr:rowOff>238125</xdr:rowOff>
        </xdr:to>
        <xdr:sp macro="" textlink="">
          <xdr:nvSpPr>
            <xdr:cNvPr id="5340" name="Check Box 2268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133350</xdr:rowOff>
        </xdr:from>
        <xdr:to>
          <xdr:col>9</xdr:col>
          <xdr:colOff>142875</xdr:colOff>
          <xdr:row>54</xdr:row>
          <xdr:rowOff>419100</xdr:rowOff>
        </xdr:to>
        <xdr:sp macro="" textlink="">
          <xdr:nvSpPr>
            <xdr:cNvPr id="5341" name="Check Box 2269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42" name="Check Box 2270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53</xdr:row>
          <xdr:rowOff>495300</xdr:rowOff>
        </xdr:from>
        <xdr:to>
          <xdr:col>11</xdr:col>
          <xdr:colOff>104775</xdr:colOff>
          <xdr:row>54</xdr:row>
          <xdr:rowOff>247650</xdr:rowOff>
        </xdr:to>
        <xdr:sp macro="" textlink="">
          <xdr:nvSpPr>
            <xdr:cNvPr id="5343" name="Check Box 2271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133350</xdr:rowOff>
        </xdr:from>
        <xdr:to>
          <xdr:col>11</xdr:col>
          <xdr:colOff>104775</xdr:colOff>
          <xdr:row>54</xdr:row>
          <xdr:rowOff>419100</xdr:rowOff>
        </xdr:to>
        <xdr:sp macro="" textlink="">
          <xdr:nvSpPr>
            <xdr:cNvPr id="5344" name="Check Box 2272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45" name="Check Box 2273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46" name="Check Box 2274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47" name="Check Box 2275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48" name="Check Box 2276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49" name="Check Box 2277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50" name="Check Box 2278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51" name="Check Box 2279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0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52" name="Check Box 2280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0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53" name="Check Box 2281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0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54" name="Check Box 2282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0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55" name="Check Box 2283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0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56" name="Check Box 2284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57" name="Check Box 2285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58" name="Check Box 2286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59" name="Check Box 2287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60" name="Check Box 2288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0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61" name="Check Box 2289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62" name="Check Box 2290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63" name="Check Box 2291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64" name="Check Box 2292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65" name="Check Box 2293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66" name="Check Box 2294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67" name="Check Box 2295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68" name="Check Box 2296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69" name="Check Box 2297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70" name="Check Box 2298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71" name="Check Box 2299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72" name="Check Box 2300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73" name="Check Box 2301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74" name="Check Box 2302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75" name="Check Box 2303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0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76" name="Check Box 2304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0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77" name="Check Box 2305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0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78" name="Check Box 2306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0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79" name="Check Box 2307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0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80" name="Check Box 2308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81" name="Check Box 2309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82" name="Check Box 2310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83" name="Check Box 2311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84" name="Check Box 2312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0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85" name="Check Box 2313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86" name="Check Box 2314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87" name="Check Box 2315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88" name="Check Box 2316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89" name="Check Box 2317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90" name="Check Box 2318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91" name="Check Box 2319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92" name="Check Box 2320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93" name="Check Box 2321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94" name="Check Box 2322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95" name="Check Box 2323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396" name="Check Box 2324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397" name="Check Box 2325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398" name="Check Box 2326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399" name="Check Box 2327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0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400" name="Check Box 2328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0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401" name="Check Box 2329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0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402" name="Check Box 2330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0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403" name="Check Box 2331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0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404" name="Check Box 2332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405" name="Check Box 2333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406" name="Check Box 2334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407" name="Check Box 2335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304800</xdr:rowOff>
        </xdr:from>
        <xdr:to>
          <xdr:col>9</xdr:col>
          <xdr:colOff>142875</xdr:colOff>
          <xdr:row>55</xdr:row>
          <xdr:rowOff>57150</xdr:rowOff>
        </xdr:to>
        <xdr:sp macro="" textlink="">
          <xdr:nvSpPr>
            <xdr:cNvPr id="5408" name="Check Box 2336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0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314325</xdr:rowOff>
        </xdr:from>
        <xdr:to>
          <xdr:col>11</xdr:col>
          <xdr:colOff>104775</xdr:colOff>
          <xdr:row>55</xdr:row>
          <xdr:rowOff>57150</xdr:rowOff>
        </xdr:to>
        <xdr:sp macro="" textlink="">
          <xdr:nvSpPr>
            <xdr:cNvPr id="5409" name="Check Box 2337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54</xdr:row>
          <xdr:rowOff>485775</xdr:rowOff>
        </xdr:from>
        <xdr:to>
          <xdr:col>9</xdr:col>
          <xdr:colOff>142875</xdr:colOff>
          <xdr:row>55</xdr:row>
          <xdr:rowOff>238125</xdr:rowOff>
        </xdr:to>
        <xdr:sp macro="" textlink="">
          <xdr:nvSpPr>
            <xdr:cNvPr id="5410" name="Check Box 2338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133350</xdr:rowOff>
        </xdr:from>
        <xdr:to>
          <xdr:col>9</xdr:col>
          <xdr:colOff>142875</xdr:colOff>
          <xdr:row>55</xdr:row>
          <xdr:rowOff>419100</xdr:rowOff>
        </xdr:to>
        <xdr:sp macro="" textlink="">
          <xdr:nvSpPr>
            <xdr:cNvPr id="5411" name="Check Box 2339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12" name="Check Box 2340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54</xdr:row>
          <xdr:rowOff>495300</xdr:rowOff>
        </xdr:from>
        <xdr:to>
          <xdr:col>11</xdr:col>
          <xdr:colOff>104775</xdr:colOff>
          <xdr:row>55</xdr:row>
          <xdr:rowOff>247650</xdr:rowOff>
        </xdr:to>
        <xdr:sp macro="" textlink="">
          <xdr:nvSpPr>
            <xdr:cNvPr id="5413" name="Check Box 2341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133350</xdr:rowOff>
        </xdr:from>
        <xdr:to>
          <xdr:col>11</xdr:col>
          <xdr:colOff>104775</xdr:colOff>
          <xdr:row>55</xdr:row>
          <xdr:rowOff>419100</xdr:rowOff>
        </xdr:to>
        <xdr:sp macro="" textlink="">
          <xdr:nvSpPr>
            <xdr:cNvPr id="5414" name="Check Box 2342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15" name="Check Box 2343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16" name="Check Box 2344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17" name="Check Box 2345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18" name="Check Box 2346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19" name="Check Box 2347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20" name="Check Box 2348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21" name="Check Box 2349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22" name="Check Box 2350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23" name="Check Box 2351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0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24" name="Check Box 2352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0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25" name="Check Box 2353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0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26" name="Check Box 2354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0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27" name="Check Box 2355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0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28" name="Check Box 2356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29" name="Check Box 2357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30" name="Check Box 2358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31" name="Check Box 2359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32" name="Check Box 2360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33" name="Check Box 2361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34" name="Check Box 2362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35" name="Check Box 2363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36" name="Check Box 2364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37" name="Check Box 2365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38" name="Check Box 2366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39" name="Check Box 2367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40" name="Check Box 2368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41" name="Check Box 2369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42" name="Check Box 2370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43" name="Check Box 2371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44" name="Check Box 2372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45" name="Check Box 2373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46" name="Check Box 2374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47" name="Check Box 2375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0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48" name="Check Box 2376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0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49" name="Check Box 2377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0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50" name="Check Box 2378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0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51" name="Check Box 2379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0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52" name="Check Box 2380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53" name="Check Box 2381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54" name="Check Box 2382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55" name="Check Box 2383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56" name="Check Box 2384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0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57" name="Check Box 2385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58" name="Check Box 2386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59" name="Check Box 2387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60" name="Check Box 2388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61" name="Check Box 2389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62" name="Check Box 2390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63" name="Check Box 2391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64" name="Check Box 2392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65" name="Check Box 2393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66" name="Check Box 2394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67" name="Check Box 2395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68" name="Check Box 2396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69" name="Check Box 2397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70" name="Check Box 2398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71" name="Check Box 2399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0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72" name="Check Box 2400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0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73" name="Check Box 2401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0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74" name="Check Box 2402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0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75" name="Check Box 2403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0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76" name="Check Box 2404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77" name="Check Box 2405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304800</xdr:rowOff>
        </xdr:from>
        <xdr:to>
          <xdr:col>9</xdr:col>
          <xdr:colOff>142875</xdr:colOff>
          <xdr:row>56</xdr:row>
          <xdr:rowOff>57150</xdr:rowOff>
        </xdr:to>
        <xdr:sp macro="" textlink="">
          <xdr:nvSpPr>
            <xdr:cNvPr id="5478" name="Check Box 2406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314325</xdr:rowOff>
        </xdr:from>
        <xdr:to>
          <xdr:col>11</xdr:col>
          <xdr:colOff>104775</xdr:colOff>
          <xdr:row>56</xdr:row>
          <xdr:rowOff>57150</xdr:rowOff>
        </xdr:to>
        <xdr:sp macro="" textlink="">
          <xdr:nvSpPr>
            <xdr:cNvPr id="5479" name="Check Box 2407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55</xdr:row>
          <xdr:rowOff>485775</xdr:rowOff>
        </xdr:from>
        <xdr:to>
          <xdr:col>9</xdr:col>
          <xdr:colOff>142875</xdr:colOff>
          <xdr:row>56</xdr:row>
          <xdr:rowOff>238125</xdr:rowOff>
        </xdr:to>
        <xdr:sp macro="" textlink="">
          <xdr:nvSpPr>
            <xdr:cNvPr id="5480" name="Check Box 2408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0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133350</xdr:rowOff>
        </xdr:from>
        <xdr:to>
          <xdr:col>9</xdr:col>
          <xdr:colOff>142875</xdr:colOff>
          <xdr:row>56</xdr:row>
          <xdr:rowOff>419100</xdr:rowOff>
        </xdr:to>
        <xdr:sp macro="" textlink="">
          <xdr:nvSpPr>
            <xdr:cNvPr id="5481" name="Check Box 2409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482" name="Check Box 2410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55</xdr:row>
          <xdr:rowOff>495300</xdr:rowOff>
        </xdr:from>
        <xdr:to>
          <xdr:col>11</xdr:col>
          <xdr:colOff>104775</xdr:colOff>
          <xdr:row>56</xdr:row>
          <xdr:rowOff>247650</xdr:rowOff>
        </xdr:to>
        <xdr:sp macro="" textlink="">
          <xdr:nvSpPr>
            <xdr:cNvPr id="5483" name="Check Box 2411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133350</xdr:rowOff>
        </xdr:from>
        <xdr:to>
          <xdr:col>11</xdr:col>
          <xdr:colOff>104775</xdr:colOff>
          <xdr:row>56</xdr:row>
          <xdr:rowOff>419100</xdr:rowOff>
        </xdr:to>
        <xdr:sp macro="" textlink="">
          <xdr:nvSpPr>
            <xdr:cNvPr id="5484" name="Check Box 2412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485" name="Check Box 2413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486" name="Check Box 2414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487" name="Check Box 2415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488" name="Check Box 2416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489" name="Check Box 2417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490" name="Check Box 2418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491" name="Check Box 2419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492" name="Check Box 2420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493" name="Check Box 2421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494" name="Check Box 2422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495" name="Check Box 2423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0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496" name="Check Box 2424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0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497" name="Check Box 2425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0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498" name="Check Box 2426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0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499" name="Check Box 2427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0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00" name="Check Box 2428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01" name="Check Box 2429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02" name="Check Box 2430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03" name="Check Box 2431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04" name="Check Box 2432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0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05" name="Check Box 2433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06" name="Check Box 2434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07" name="Check Box 2435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08" name="Check Box 2436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09" name="Check Box 2437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10" name="Check Box 2438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11" name="Check Box 2439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12" name="Check Box 2440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13" name="Check Box 2441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14" name="Check Box 2442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15" name="Check Box 2443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16" name="Check Box 2444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17" name="Check Box 2445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18" name="Check Box 2446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19" name="Check Box 2447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0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20" name="Check Box 2448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0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21" name="Check Box 2449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0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22" name="Check Box 2450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0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23" name="Check Box 2451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0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24" name="Check Box 2452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25" name="Check Box 2453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26" name="Check Box 2454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27" name="Check Box 2455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28" name="Check Box 2456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0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29" name="Check Box 2457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30" name="Check Box 2458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31" name="Check Box 2459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32" name="Check Box 2460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33" name="Check Box 2461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34" name="Check Box 2462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35" name="Check Box 2463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36" name="Check Box 2464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37" name="Check Box 2465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38" name="Check Box 2466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39" name="Check Box 2467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40" name="Check Box 2468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41" name="Check Box 2469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42" name="Check Box 2470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43" name="Check Box 2471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0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44" name="Check Box 2472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0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45" name="Check Box 2473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0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46" name="Check Box 2474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0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47" name="Check Box 2475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0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304800</xdr:rowOff>
        </xdr:from>
        <xdr:to>
          <xdr:col>9</xdr:col>
          <xdr:colOff>142875</xdr:colOff>
          <xdr:row>57</xdr:row>
          <xdr:rowOff>57150</xdr:rowOff>
        </xdr:to>
        <xdr:sp macro="" textlink="">
          <xdr:nvSpPr>
            <xdr:cNvPr id="5548" name="Check Box 2476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0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314325</xdr:rowOff>
        </xdr:from>
        <xdr:to>
          <xdr:col>11</xdr:col>
          <xdr:colOff>104775</xdr:colOff>
          <xdr:row>57</xdr:row>
          <xdr:rowOff>57150</xdr:rowOff>
        </xdr:to>
        <xdr:sp macro="" textlink="">
          <xdr:nvSpPr>
            <xdr:cNvPr id="5549" name="Check Box 2477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56</xdr:row>
          <xdr:rowOff>485775</xdr:rowOff>
        </xdr:from>
        <xdr:to>
          <xdr:col>9</xdr:col>
          <xdr:colOff>142875</xdr:colOff>
          <xdr:row>57</xdr:row>
          <xdr:rowOff>238125</xdr:rowOff>
        </xdr:to>
        <xdr:sp macro="" textlink="">
          <xdr:nvSpPr>
            <xdr:cNvPr id="5550" name="Check Box 2478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133350</xdr:rowOff>
        </xdr:from>
        <xdr:to>
          <xdr:col>9</xdr:col>
          <xdr:colOff>142875</xdr:colOff>
          <xdr:row>57</xdr:row>
          <xdr:rowOff>419100</xdr:rowOff>
        </xdr:to>
        <xdr:sp macro="" textlink="">
          <xdr:nvSpPr>
            <xdr:cNvPr id="5551" name="Check Box 2479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52" name="Check Box 2480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56</xdr:row>
          <xdr:rowOff>495300</xdr:rowOff>
        </xdr:from>
        <xdr:to>
          <xdr:col>11</xdr:col>
          <xdr:colOff>104775</xdr:colOff>
          <xdr:row>57</xdr:row>
          <xdr:rowOff>247650</xdr:rowOff>
        </xdr:to>
        <xdr:sp macro="" textlink="">
          <xdr:nvSpPr>
            <xdr:cNvPr id="5553" name="Check Box 2481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133350</xdr:rowOff>
        </xdr:from>
        <xdr:to>
          <xdr:col>11</xdr:col>
          <xdr:colOff>104775</xdr:colOff>
          <xdr:row>57</xdr:row>
          <xdr:rowOff>419100</xdr:rowOff>
        </xdr:to>
        <xdr:sp macro="" textlink="">
          <xdr:nvSpPr>
            <xdr:cNvPr id="5554" name="Check Box 2482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55" name="Check Box 2483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56" name="Check Box 2484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57" name="Check Box 2485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58" name="Check Box 2486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59" name="Check Box 2487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60" name="Check Box 2488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61" name="Check Box 2489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62" name="Check Box 2490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63" name="Check Box 2491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64" name="Check Box 2492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65" name="Check Box 2493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66" name="Check Box 2494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67" name="Check Box 2495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68" name="Check Box 2496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69" name="Check Box 2497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70" name="Check Box 2498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71" name="Check Box 2499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72" name="Check Box 2500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73" name="Check Box 2501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74" name="Check Box 2502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75" name="Check Box 2503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76" name="Check Box 2504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77" name="Check Box 2505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78" name="Check Box 2506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79" name="Check Box 2507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80" name="Check Box 2508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81" name="Check Box 2509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82" name="Check Box 2510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83" name="Check Box 2511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84" name="Check Box 2512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85" name="Check Box 2513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86" name="Check Box 2514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87" name="Check Box 2515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88" name="Check Box 2516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89" name="Check Box 2517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90" name="Check Box 2518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91" name="Check Box 2519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92" name="Check Box 2520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93" name="Check Box 2521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594" name="Check Box 2522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595" name="Check Box 2523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96" name="Check Box 2524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97" name="Check Box 2525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598" name="Check Box 2526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599" name="Check Box 2527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600" name="Check Box 2528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601" name="Check Box 2529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02" name="Check Box 2530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03" name="Check Box 2531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04" name="Check Box 2532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05" name="Check Box 2533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606" name="Check Box 2534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607" name="Check Box 2535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08" name="Check Box 2536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09" name="Check Box 2537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610" name="Check Box 2538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611" name="Check Box 2539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12" name="Check Box 2540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13" name="Check Box 2541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14" name="Check Box 2542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15" name="Check Box 2543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616" name="Check Box 2544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617" name="Check Box 2545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304800</xdr:rowOff>
        </xdr:from>
        <xdr:to>
          <xdr:col>9</xdr:col>
          <xdr:colOff>142875</xdr:colOff>
          <xdr:row>58</xdr:row>
          <xdr:rowOff>57150</xdr:rowOff>
        </xdr:to>
        <xdr:sp macro="" textlink="">
          <xdr:nvSpPr>
            <xdr:cNvPr id="5618" name="Check Box 2546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314325</xdr:rowOff>
        </xdr:from>
        <xdr:to>
          <xdr:col>11</xdr:col>
          <xdr:colOff>104775</xdr:colOff>
          <xdr:row>58</xdr:row>
          <xdr:rowOff>57150</xdr:rowOff>
        </xdr:to>
        <xdr:sp macro="" textlink="">
          <xdr:nvSpPr>
            <xdr:cNvPr id="5619" name="Check Box 2547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57</xdr:row>
          <xdr:rowOff>485775</xdr:rowOff>
        </xdr:from>
        <xdr:to>
          <xdr:col>9</xdr:col>
          <xdr:colOff>142875</xdr:colOff>
          <xdr:row>58</xdr:row>
          <xdr:rowOff>238125</xdr:rowOff>
        </xdr:to>
        <xdr:sp macro="" textlink="">
          <xdr:nvSpPr>
            <xdr:cNvPr id="5620" name="Check Box 2548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133350</xdr:rowOff>
        </xdr:from>
        <xdr:to>
          <xdr:col>9</xdr:col>
          <xdr:colOff>142875</xdr:colOff>
          <xdr:row>58</xdr:row>
          <xdr:rowOff>419100</xdr:rowOff>
        </xdr:to>
        <xdr:sp macro="" textlink="">
          <xdr:nvSpPr>
            <xdr:cNvPr id="5621" name="Check Box 2549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22" name="Check Box 2550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57</xdr:row>
          <xdr:rowOff>495300</xdr:rowOff>
        </xdr:from>
        <xdr:to>
          <xdr:col>11</xdr:col>
          <xdr:colOff>104775</xdr:colOff>
          <xdr:row>58</xdr:row>
          <xdr:rowOff>247650</xdr:rowOff>
        </xdr:to>
        <xdr:sp macro="" textlink="">
          <xdr:nvSpPr>
            <xdr:cNvPr id="5623" name="Check Box 2551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133350</xdr:rowOff>
        </xdr:from>
        <xdr:to>
          <xdr:col>11</xdr:col>
          <xdr:colOff>104775</xdr:colOff>
          <xdr:row>58</xdr:row>
          <xdr:rowOff>419100</xdr:rowOff>
        </xdr:to>
        <xdr:sp macro="" textlink="">
          <xdr:nvSpPr>
            <xdr:cNvPr id="5624" name="Check Box 2552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25" name="Check Box 2553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26" name="Check Box 2554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27" name="Check Box 2555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28" name="Check Box 2556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29" name="Check Box 2557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30" name="Check Box 2558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31" name="Check Box 2559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32" name="Check Box 2560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33" name="Check Box 2561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34" name="Check Box 2562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35" name="Check Box 2563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36" name="Check Box 2564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37" name="Check Box 2565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38" name="Check Box 2566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39" name="Check Box 2567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40" name="Check Box 2568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41" name="Check Box 2569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42" name="Check Box 2570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43" name="Check Box 2571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44" name="Check Box 2572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45" name="Check Box 2573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46" name="Check Box 2574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47" name="Check Box 2575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48" name="Check Box 2576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49" name="Check Box 2577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50" name="Check Box 2578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51" name="Check Box 2579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52" name="Check Box 2580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53" name="Check Box 2581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54" name="Check Box 2582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55" name="Check Box 2583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56" name="Check Box 2584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57" name="Check Box 2585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58" name="Check Box 2586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59" name="Check Box 2587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60" name="Check Box 2588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61" name="Check Box 2589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62" name="Check Box 2590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63" name="Check Box 2591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64" name="Check Box 2592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65" name="Check Box 2593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66" name="Check Box 2594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67" name="Check Box 2595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68" name="Check Box 2596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69" name="Check Box 2597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70" name="Check Box 2598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71" name="Check Box 2599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72" name="Check Box 2600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73" name="Check Box 2601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74" name="Check Box 2602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75" name="Check Box 2603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76" name="Check Box 2604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77" name="Check Box 2605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78" name="Check Box 2606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79" name="Check Box 2607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80" name="Check Box 2608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81" name="Check Box 2609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82" name="Check Box 2610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83" name="Check Box 2611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84" name="Check Box 2612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85" name="Check Box 2613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86" name="Check Box 2614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87" name="Check Box 2615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304800</xdr:rowOff>
        </xdr:from>
        <xdr:to>
          <xdr:col>9</xdr:col>
          <xdr:colOff>142875</xdr:colOff>
          <xdr:row>59</xdr:row>
          <xdr:rowOff>57150</xdr:rowOff>
        </xdr:to>
        <xdr:sp macro="" textlink="">
          <xdr:nvSpPr>
            <xdr:cNvPr id="5688" name="Check Box 2616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314325</xdr:rowOff>
        </xdr:from>
        <xdr:to>
          <xdr:col>11</xdr:col>
          <xdr:colOff>104775</xdr:colOff>
          <xdr:row>59</xdr:row>
          <xdr:rowOff>57150</xdr:rowOff>
        </xdr:to>
        <xdr:sp macro="" textlink="">
          <xdr:nvSpPr>
            <xdr:cNvPr id="5689" name="Check Box 2617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58</xdr:row>
          <xdr:rowOff>485775</xdr:rowOff>
        </xdr:from>
        <xdr:to>
          <xdr:col>9</xdr:col>
          <xdr:colOff>142875</xdr:colOff>
          <xdr:row>59</xdr:row>
          <xdr:rowOff>238125</xdr:rowOff>
        </xdr:to>
        <xdr:sp macro="" textlink="">
          <xdr:nvSpPr>
            <xdr:cNvPr id="5690" name="Check Box 2618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133350</xdr:rowOff>
        </xdr:from>
        <xdr:to>
          <xdr:col>9</xdr:col>
          <xdr:colOff>142875</xdr:colOff>
          <xdr:row>59</xdr:row>
          <xdr:rowOff>419100</xdr:rowOff>
        </xdr:to>
        <xdr:sp macro="" textlink="">
          <xdr:nvSpPr>
            <xdr:cNvPr id="5691" name="Check Box 2619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692" name="Check Box 2620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58</xdr:row>
          <xdr:rowOff>495300</xdr:rowOff>
        </xdr:from>
        <xdr:to>
          <xdr:col>11</xdr:col>
          <xdr:colOff>104775</xdr:colOff>
          <xdr:row>59</xdr:row>
          <xdr:rowOff>247650</xdr:rowOff>
        </xdr:to>
        <xdr:sp macro="" textlink="">
          <xdr:nvSpPr>
            <xdr:cNvPr id="5693" name="Check Box 2621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133350</xdr:rowOff>
        </xdr:from>
        <xdr:to>
          <xdr:col>11</xdr:col>
          <xdr:colOff>104775</xdr:colOff>
          <xdr:row>59</xdr:row>
          <xdr:rowOff>419100</xdr:rowOff>
        </xdr:to>
        <xdr:sp macro="" textlink="">
          <xdr:nvSpPr>
            <xdr:cNvPr id="5694" name="Check Box 2622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695" name="Check Box 2623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696" name="Check Box 2624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697" name="Check Box 2625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698" name="Check Box 2626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699" name="Check Box 2627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00" name="Check Box 2628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01" name="Check Box 2629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02" name="Check Box 2630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03" name="Check Box 2631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04" name="Check Box 2632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05" name="Check Box 2633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06" name="Check Box 2634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07" name="Check Box 2635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08" name="Check Box 2636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09" name="Check Box 2637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10" name="Check Box 2638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11" name="Check Box 2639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12" name="Check Box 2640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13" name="Check Box 2641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14" name="Check Box 2642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15" name="Check Box 2643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16" name="Check Box 2644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17" name="Check Box 2645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18" name="Check Box 2646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19" name="Check Box 2647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20" name="Check Box 2648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21" name="Check Box 2649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22" name="Check Box 2650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23" name="Check Box 2651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24" name="Check Box 2652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25" name="Check Box 2653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26" name="Check Box 2654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27" name="Check Box 2655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28" name="Check Box 2656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29" name="Check Box 2657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30" name="Check Box 2658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31" name="Check Box 2659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32" name="Check Box 2660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33" name="Check Box 2661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34" name="Check Box 2662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35" name="Check Box 2663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36" name="Check Box 2664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37" name="Check Box 2665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38" name="Check Box 2666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39" name="Check Box 2667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40" name="Check Box 2668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41" name="Check Box 2669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42" name="Check Box 2670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43" name="Check Box 2671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44" name="Check Box 2672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45" name="Check Box 2673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46" name="Check Box 2674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47" name="Check Box 2675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48" name="Check Box 2676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49" name="Check Box 2677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50" name="Check Box 2678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51" name="Check Box 2679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52" name="Check Box 2680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53" name="Check Box 2681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54" name="Check Box 2682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55" name="Check Box 2683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56" name="Check Box 2684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57" name="Check Box 2685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304800</xdr:rowOff>
        </xdr:from>
        <xdr:to>
          <xdr:col>9</xdr:col>
          <xdr:colOff>142875</xdr:colOff>
          <xdr:row>60</xdr:row>
          <xdr:rowOff>57150</xdr:rowOff>
        </xdr:to>
        <xdr:sp macro="" textlink="">
          <xdr:nvSpPr>
            <xdr:cNvPr id="5758" name="Check Box 2686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314325</xdr:rowOff>
        </xdr:from>
        <xdr:to>
          <xdr:col>11</xdr:col>
          <xdr:colOff>104775</xdr:colOff>
          <xdr:row>60</xdr:row>
          <xdr:rowOff>57150</xdr:rowOff>
        </xdr:to>
        <xdr:sp macro="" textlink="">
          <xdr:nvSpPr>
            <xdr:cNvPr id="5759" name="Check Box 2687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59</xdr:row>
          <xdr:rowOff>485775</xdr:rowOff>
        </xdr:from>
        <xdr:to>
          <xdr:col>9</xdr:col>
          <xdr:colOff>142875</xdr:colOff>
          <xdr:row>60</xdr:row>
          <xdr:rowOff>238125</xdr:rowOff>
        </xdr:to>
        <xdr:sp macro="" textlink="">
          <xdr:nvSpPr>
            <xdr:cNvPr id="5760" name="Check Box 2688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133350</xdr:rowOff>
        </xdr:from>
        <xdr:to>
          <xdr:col>9</xdr:col>
          <xdr:colOff>142875</xdr:colOff>
          <xdr:row>60</xdr:row>
          <xdr:rowOff>419100</xdr:rowOff>
        </xdr:to>
        <xdr:sp macro="" textlink="">
          <xdr:nvSpPr>
            <xdr:cNvPr id="5761" name="Check Box 2689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62" name="Check Box 2690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59</xdr:row>
          <xdr:rowOff>495300</xdr:rowOff>
        </xdr:from>
        <xdr:to>
          <xdr:col>11</xdr:col>
          <xdr:colOff>104775</xdr:colOff>
          <xdr:row>60</xdr:row>
          <xdr:rowOff>247650</xdr:rowOff>
        </xdr:to>
        <xdr:sp macro="" textlink="">
          <xdr:nvSpPr>
            <xdr:cNvPr id="5763" name="Check Box 2691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133350</xdr:rowOff>
        </xdr:from>
        <xdr:to>
          <xdr:col>11</xdr:col>
          <xdr:colOff>104775</xdr:colOff>
          <xdr:row>60</xdr:row>
          <xdr:rowOff>419100</xdr:rowOff>
        </xdr:to>
        <xdr:sp macro="" textlink="">
          <xdr:nvSpPr>
            <xdr:cNvPr id="5764" name="Check Box 2692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65" name="Check Box 2693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66" name="Check Box 2694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67" name="Check Box 2695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68" name="Check Box 2696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69" name="Check Box 2697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70" name="Check Box 2698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71" name="Check Box 2699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72" name="Check Box 2700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73" name="Check Box 2701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74" name="Check Box 2702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75" name="Check Box 2703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76" name="Check Box 2704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77" name="Check Box 2705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78" name="Check Box 2706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79" name="Check Box 2707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80" name="Check Box 2708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81" name="Check Box 2709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82" name="Check Box 2710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83" name="Check Box 2711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84" name="Check Box 2712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85" name="Check Box 2713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86" name="Check Box 2714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87" name="Check Box 2715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88" name="Check Box 2716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89" name="Check Box 2717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90" name="Check Box 2718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91" name="Check Box 2719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92" name="Check Box 2720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93" name="Check Box 2721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794" name="Check Box 2722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795" name="Check Box 2723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96" name="Check Box 2724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97" name="Check Box 2725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798" name="Check Box 2726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799" name="Check Box 2727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00" name="Check Box 2728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01" name="Check Box 2729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02" name="Check Box 2730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03" name="Check Box 2731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04" name="Check Box 2732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05" name="Check Box 2733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06" name="Check Box 2734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07" name="Check Box 2735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08" name="Check Box 2736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09" name="Check Box 2737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10" name="Check Box 2738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11" name="Check Box 2739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12" name="Check Box 2740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13" name="Check Box 2741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14" name="Check Box 2742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15" name="Check Box 2743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16" name="Check Box 2744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17" name="Check Box 2745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18" name="Check Box 2746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19" name="Check Box 2747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20" name="Check Box 2748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21" name="Check Box 2749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22" name="Check Box 2750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23" name="Check Box 2751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24" name="Check Box 2752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25" name="Check Box 2753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26" name="Check Box 2754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27" name="Check Box 2755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304800</xdr:rowOff>
        </xdr:from>
        <xdr:to>
          <xdr:col>9</xdr:col>
          <xdr:colOff>142875</xdr:colOff>
          <xdr:row>61</xdr:row>
          <xdr:rowOff>57150</xdr:rowOff>
        </xdr:to>
        <xdr:sp macro="" textlink="">
          <xdr:nvSpPr>
            <xdr:cNvPr id="5828" name="Check Box 2756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314325</xdr:rowOff>
        </xdr:from>
        <xdr:to>
          <xdr:col>11</xdr:col>
          <xdr:colOff>104775</xdr:colOff>
          <xdr:row>61</xdr:row>
          <xdr:rowOff>57150</xdr:rowOff>
        </xdr:to>
        <xdr:sp macro="" textlink="">
          <xdr:nvSpPr>
            <xdr:cNvPr id="5829" name="Check Box 2757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60</xdr:row>
          <xdr:rowOff>485775</xdr:rowOff>
        </xdr:from>
        <xdr:to>
          <xdr:col>9</xdr:col>
          <xdr:colOff>142875</xdr:colOff>
          <xdr:row>61</xdr:row>
          <xdr:rowOff>238125</xdr:rowOff>
        </xdr:to>
        <xdr:sp macro="" textlink="">
          <xdr:nvSpPr>
            <xdr:cNvPr id="5830" name="Check Box 2758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133350</xdr:rowOff>
        </xdr:from>
        <xdr:to>
          <xdr:col>9</xdr:col>
          <xdr:colOff>142875</xdr:colOff>
          <xdr:row>61</xdr:row>
          <xdr:rowOff>419100</xdr:rowOff>
        </xdr:to>
        <xdr:sp macro="" textlink="">
          <xdr:nvSpPr>
            <xdr:cNvPr id="5831" name="Check Box 2759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32" name="Check Box 2760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60</xdr:row>
          <xdr:rowOff>495300</xdr:rowOff>
        </xdr:from>
        <xdr:to>
          <xdr:col>11</xdr:col>
          <xdr:colOff>104775</xdr:colOff>
          <xdr:row>61</xdr:row>
          <xdr:rowOff>247650</xdr:rowOff>
        </xdr:to>
        <xdr:sp macro="" textlink="">
          <xdr:nvSpPr>
            <xdr:cNvPr id="5833" name="Check Box 2761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133350</xdr:rowOff>
        </xdr:from>
        <xdr:to>
          <xdr:col>11</xdr:col>
          <xdr:colOff>104775</xdr:colOff>
          <xdr:row>61</xdr:row>
          <xdr:rowOff>419100</xdr:rowOff>
        </xdr:to>
        <xdr:sp macro="" textlink="">
          <xdr:nvSpPr>
            <xdr:cNvPr id="5834" name="Check Box 2762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35" name="Check Box 2763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36" name="Check Box 2764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37" name="Check Box 2765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38" name="Check Box 2766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39" name="Check Box 2767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40" name="Check Box 2768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41" name="Check Box 2769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42" name="Check Box 2770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43" name="Check Box 2771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44" name="Check Box 2772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45" name="Check Box 2773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46" name="Check Box 2774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47" name="Check Box 2775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48" name="Check Box 2776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49" name="Check Box 2777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0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50" name="Check Box 2778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0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51" name="Check Box 2779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0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52" name="Check Box 2780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0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53" name="Check Box 2781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0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54" name="Check Box 2782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0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55" name="Check Box 2783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0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56" name="Check Box 2784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0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57" name="Check Box 2785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0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58" name="Check Box 2786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0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59" name="Check Box 2787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0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60" name="Check Box 2788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0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61" name="Check Box 2789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0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62" name="Check Box 2790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0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63" name="Check Box 2791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0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64" name="Check Box 2792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0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65" name="Check Box 2793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0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66" name="Check Box 2794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0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67" name="Check Box 2795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68" name="Check Box 2796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0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69" name="Check Box 2797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0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70" name="Check Box 2798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0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71" name="Check Box 2799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0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72" name="Check Box 2800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0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73" name="Check Box 2801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0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74" name="Check Box 2802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0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75" name="Check Box 2803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0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76" name="Check Box 2804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0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77" name="Check Box 2805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0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78" name="Check Box 2806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0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79" name="Check Box 2807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0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80" name="Check Box 2808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0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81" name="Check Box 2809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0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82" name="Check Box 2810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83" name="Check Box 2811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0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84" name="Check Box 2812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0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85" name="Check Box 2813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0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86" name="Check Box 2814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0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87" name="Check Box 2815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0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88" name="Check Box 2816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0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89" name="Check Box 2817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0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90" name="Check Box 2818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0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91" name="Check Box 2819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0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92" name="Check Box 2820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0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93" name="Check Box 2821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0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94" name="Check Box 2822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0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95" name="Check Box 2823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896" name="Check Box 2824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0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897" name="Check Box 2825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0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304800</xdr:rowOff>
        </xdr:from>
        <xdr:to>
          <xdr:col>9</xdr:col>
          <xdr:colOff>142875</xdr:colOff>
          <xdr:row>62</xdr:row>
          <xdr:rowOff>66675</xdr:rowOff>
        </xdr:to>
        <xdr:sp macro="" textlink="">
          <xdr:nvSpPr>
            <xdr:cNvPr id="5898" name="Check Box 2826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0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314325</xdr:rowOff>
        </xdr:from>
        <xdr:to>
          <xdr:col>11</xdr:col>
          <xdr:colOff>104775</xdr:colOff>
          <xdr:row>62</xdr:row>
          <xdr:rowOff>66675</xdr:rowOff>
        </xdr:to>
        <xdr:sp macro="" textlink="">
          <xdr:nvSpPr>
            <xdr:cNvPr id="5899" name="Check Box 2827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0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61</xdr:row>
          <xdr:rowOff>485775</xdr:rowOff>
        </xdr:from>
        <xdr:to>
          <xdr:col>9</xdr:col>
          <xdr:colOff>142875</xdr:colOff>
          <xdr:row>62</xdr:row>
          <xdr:rowOff>238125</xdr:rowOff>
        </xdr:to>
        <xdr:sp macro="" textlink="">
          <xdr:nvSpPr>
            <xdr:cNvPr id="5900" name="Check Box 2828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0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133350</xdr:rowOff>
        </xdr:from>
        <xdr:to>
          <xdr:col>9</xdr:col>
          <xdr:colOff>142875</xdr:colOff>
          <xdr:row>62</xdr:row>
          <xdr:rowOff>419100</xdr:rowOff>
        </xdr:to>
        <xdr:sp macro="" textlink="">
          <xdr:nvSpPr>
            <xdr:cNvPr id="5901" name="Check Box 2829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0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02" name="Check Box 2830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0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61</xdr:row>
          <xdr:rowOff>495300</xdr:rowOff>
        </xdr:from>
        <xdr:to>
          <xdr:col>11</xdr:col>
          <xdr:colOff>104775</xdr:colOff>
          <xdr:row>62</xdr:row>
          <xdr:rowOff>257175</xdr:rowOff>
        </xdr:to>
        <xdr:sp macro="" textlink="">
          <xdr:nvSpPr>
            <xdr:cNvPr id="5903" name="Check Box 2831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0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133350</xdr:rowOff>
        </xdr:from>
        <xdr:to>
          <xdr:col>11</xdr:col>
          <xdr:colOff>104775</xdr:colOff>
          <xdr:row>62</xdr:row>
          <xdr:rowOff>419100</xdr:rowOff>
        </xdr:to>
        <xdr:sp macro="" textlink="">
          <xdr:nvSpPr>
            <xdr:cNvPr id="5904" name="Check Box 2832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0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05" name="Check Box 2833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0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06" name="Check Box 2834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0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07" name="Check Box 2835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0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08" name="Check Box 2836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0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09" name="Check Box 2837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0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10" name="Check Box 2838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0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11" name="Check Box 2839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0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12" name="Check Box 2840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0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13" name="Check Box 2841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0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14" name="Check Box 2842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0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15" name="Check Box 2843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0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16" name="Check Box 2844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0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17" name="Check Box 2845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0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18" name="Check Box 2846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0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19" name="Check Box 2847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0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20" name="Check Box 2848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0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21" name="Check Box 2849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22" name="Check Box 2850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0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23" name="Check Box 2851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0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24" name="Check Box 2852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0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25" name="Check Box 2853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0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26" name="Check Box 2854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0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27" name="Check Box 2855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0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28" name="Check Box 2856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0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29" name="Check Box 2857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0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30" name="Check Box 2858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0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31" name="Check Box 2859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0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32" name="Check Box 2860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0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33" name="Check Box 2861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0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34" name="Check Box 2862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0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35" name="Check Box 2863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0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36" name="Check Box 2864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37" name="Check Box 2865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0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38" name="Check Box 2866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0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39" name="Check Box 2867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0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40" name="Check Box 2868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0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41" name="Check Box 2869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0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42" name="Check Box 2870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0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43" name="Check Box 2871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0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44" name="Check Box 2872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0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45" name="Check Box 2873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0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46" name="Check Box 2874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0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47" name="Check Box 2875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0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48" name="Check Box 2876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0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49" name="Check Box 2877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0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50" name="Check Box 2878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0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51" name="Check Box 2879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0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52" name="Check Box 2880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0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53" name="Check Box 2881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0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54" name="Check Box 2882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0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55" name="Check Box 2883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0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56" name="Check Box 2884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0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57" name="Check Box 2885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0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58" name="Check Box 2886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0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59" name="Check Box 2887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0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60" name="Check Box 2888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0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61" name="Check Box 2889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0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62" name="Check Box 2890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0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63" name="Check Box 2891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0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64" name="Check Box 2892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0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65" name="Check Box 2893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66" name="Check Box 2894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0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67" name="Check Box 2895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0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304800</xdr:rowOff>
        </xdr:from>
        <xdr:to>
          <xdr:col>9</xdr:col>
          <xdr:colOff>142875</xdr:colOff>
          <xdr:row>63</xdr:row>
          <xdr:rowOff>66675</xdr:rowOff>
        </xdr:to>
        <xdr:sp macro="" textlink="">
          <xdr:nvSpPr>
            <xdr:cNvPr id="5968" name="Check Box 2896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0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314325</xdr:rowOff>
        </xdr:from>
        <xdr:to>
          <xdr:col>11</xdr:col>
          <xdr:colOff>104775</xdr:colOff>
          <xdr:row>63</xdr:row>
          <xdr:rowOff>66675</xdr:rowOff>
        </xdr:to>
        <xdr:sp macro="" textlink="">
          <xdr:nvSpPr>
            <xdr:cNvPr id="5969" name="Check Box 2897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0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62</xdr:row>
          <xdr:rowOff>485775</xdr:rowOff>
        </xdr:from>
        <xdr:to>
          <xdr:col>9</xdr:col>
          <xdr:colOff>142875</xdr:colOff>
          <xdr:row>63</xdr:row>
          <xdr:rowOff>238125</xdr:rowOff>
        </xdr:to>
        <xdr:sp macro="" textlink="">
          <xdr:nvSpPr>
            <xdr:cNvPr id="5970" name="Check Box 2898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0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133350</xdr:rowOff>
        </xdr:from>
        <xdr:to>
          <xdr:col>9</xdr:col>
          <xdr:colOff>142875</xdr:colOff>
          <xdr:row>63</xdr:row>
          <xdr:rowOff>419100</xdr:rowOff>
        </xdr:to>
        <xdr:sp macro="" textlink="">
          <xdr:nvSpPr>
            <xdr:cNvPr id="5971" name="Check Box 2899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0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72" name="Check Box 2900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0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62</xdr:row>
          <xdr:rowOff>495300</xdr:rowOff>
        </xdr:from>
        <xdr:to>
          <xdr:col>11</xdr:col>
          <xdr:colOff>104775</xdr:colOff>
          <xdr:row>63</xdr:row>
          <xdr:rowOff>257175</xdr:rowOff>
        </xdr:to>
        <xdr:sp macro="" textlink="">
          <xdr:nvSpPr>
            <xdr:cNvPr id="5973" name="Check Box 2901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0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133350</xdr:rowOff>
        </xdr:from>
        <xdr:to>
          <xdr:col>11</xdr:col>
          <xdr:colOff>104775</xdr:colOff>
          <xdr:row>63</xdr:row>
          <xdr:rowOff>419100</xdr:rowOff>
        </xdr:to>
        <xdr:sp macro="" textlink="">
          <xdr:nvSpPr>
            <xdr:cNvPr id="5974" name="Check Box 2902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0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75" name="Check Box 2903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0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76" name="Check Box 2904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0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77" name="Check Box 2905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0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5978" name="Check Box 2906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0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5979" name="Check Box 2907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80" name="Check Box 2908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81" name="Check Box 2909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0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82" name="Check Box 2910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0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83" name="Check Box 2911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0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5984" name="Check Box 2912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5985" name="Check Box 2913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0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86" name="Check Box 2914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0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87" name="Check Box 2915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0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5988" name="Check Box 2916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0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5989" name="Check Box 2917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0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90" name="Check Box 2918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0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91" name="Check Box 2919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0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92" name="Check Box 2920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0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93" name="Check Box 2921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0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5994" name="Check Box 2922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5995" name="Check Box 2923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96" name="Check Box 2924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0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97" name="Check Box 2925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0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5998" name="Check Box 2926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0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5999" name="Check Box 2927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0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6000" name="Check Box 2928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0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6001" name="Check Box 2929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0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6002" name="Check Box 2930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0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6003" name="Check Box 2931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0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6004" name="Check Box 2932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0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6005" name="Check Box 2933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0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6006" name="Check Box 2934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0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6007" name="Check Box 2935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0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6008" name="Check Box 2936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6009" name="Check Box 2937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6010" name="Check Box 2938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6011" name="Check Box 2939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304800</xdr:rowOff>
        </xdr:from>
        <xdr:to>
          <xdr:col>9</xdr:col>
          <xdr:colOff>142875</xdr:colOff>
          <xdr:row>64</xdr:row>
          <xdr:rowOff>66675</xdr:rowOff>
        </xdr:to>
        <xdr:sp macro="" textlink="">
          <xdr:nvSpPr>
            <xdr:cNvPr id="6012" name="Check Box 2940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314325</xdr:rowOff>
        </xdr:from>
        <xdr:to>
          <xdr:col>11</xdr:col>
          <xdr:colOff>104775</xdr:colOff>
          <xdr:row>64</xdr:row>
          <xdr:rowOff>66675</xdr:rowOff>
        </xdr:to>
        <xdr:sp macro="" textlink="">
          <xdr:nvSpPr>
            <xdr:cNvPr id="6013" name="Check Box 2941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63</xdr:row>
          <xdr:rowOff>485775</xdr:rowOff>
        </xdr:from>
        <xdr:to>
          <xdr:col>9</xdr:col>
          <xdr:colOff>142875</xdr:colOff>
          <xdr:row>64</xdr:row>
          <xdr:rowOff>238125</xdr:rowOff>
        </xdr:to>
        <xdr:sp macro="" textlink="">
          <xdr:nvSpPr>
            <xdr:cNvPr id="6014" name="Check Box 2942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0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63</xdr:row>
          <xdr:rowOff>495300</xdr:rowOff>
        </xdr:from>
        <xdr:to>
          <xdr:col>11</xdr:col>
          <xdr:colOff>104775</xdr:colOff>
          <xdr:row>64</xdr:row>
          <xdr:rowOff>257175</xdr:rowOff>
        </xdr:to>
        <xdr:sp macro="" textlink="">
          <xdr:nvSpPr>
            <xdr:cNvPr id="6015" name="Check Box 2943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0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170" Type="http://schemas.openxmlformats.org/officeDocument/2006/relationships/ctrlProp" Target="../ctrlProps/ctrlProp167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ctrlProp" Target="../ctrlProps/ctrlProp1986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497" Type="http://schemas.openxmlformats.org/officeDocument/2006/relationships/ctrlProp" Target="../ctrlProps/ctrlProp494.xml"/><Relationship Id="rId2080" Type="http://schemas.openxmlformats.org/officeDocument/2006/relationships/ctrlProp" Target="../ctrlProps/ctrlProp2077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541" Type="http://schemas.openxmlformats.org/officeDocument/2006/relationships/ctrlProp" Target="../ctrlProps/ctrlProp2538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378" Type="http://schemas.openxmlformats.org/officeDocument/2006/relationships/ctrlProp" Target="../ctrlProps/ctrlProp2375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2140" Type="http://schemas.openxmlformats.org/officeDocument/2006/relationships/ctrlProp" Target="../ctrlProps/ctrlProp2137.xml"/><Relationship Id="rId2585" Type="http://schemas.openxmlformats.org/officeDocument/2006/relationships/ctrlProp" Target="../ctrlProps/ctrlProp2582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ctrlProp" Target="../ctrlProps/ctrlProp2019.xml"/><Relationship Id="rId2327" Type="http://schemas.openxmlformats.org/officeDocument/2006/relationships/ctrlProp" Target="../ctrlProps/ctrlProp2324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534" Type="http://schemas.openxmlformats.org/officeDocument/2006/relationships/ctrlProp" Target="../ctrlProps/ctrlProp2531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489" Type="http://schemas.openxmlformats.org/officeDocument/2006/relationships/ctrlProp" Target="../ctrlProps/ctrlProp248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2111" Type="http://schemas.openxmlformats.org/officeDocument/2006/relationships/ctrlProp" Target="../ctrlProps/ctrlProp2108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2578" Type="http://schemas.openxmlformats.org/officeDocument/2006/relationships/ctrlProp" Target="../ctrlProps/ctrlProp2575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ctrlProp" Target="../ctrlProps/ctrlProp2197.xml"/><Relationship Id="rId2438" Type="http://schemas.openxmlformats.org/officeDocument/2006/relationships/ctrlProp" Target="../ctrlProps/ctrlProp2435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2505" Type="http://schemas.openxmlformats.org/officeDocument/2006/relationships/ctrlProp" Target="../ctrlProps/ctrlProp2502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2527" Type="http://schemas.openxmlformats.org/officeDocument/2006/relationships/ctrlProp" Target="../ctrlProps/ctrlProp2524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2549" Type="http://schemas.openxmlformats.org/officeDocument/2006/relationships/ctrlProp" Target="../ctrlProps/ctrlProp2546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311" Type="http://schemas.openxmlformats.org/officeDocument/2006/relationships/ctrlProp" Target="../ctrlProps/ctrlProp2308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ctrlProp" Target="../ctrlProps/ctrlProp219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398" Type="http://schemas.openxmlformats.org/officeDocument/2006/relationships/ctrlProp" Target="../ctrlProps/ctrlProp2395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197" Type="http://schemas.openxmlformats.org/officeDocument/2006/relationships/ctrlProp" Target="../ctrlProps/ctrlProp2194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1806" Type="http://schemas.openxmlformats.org/officeDocument/2006/relationships/ctrlProp" Target="../ctrlProps/ctrlProp1803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596" Type="http://schemas.openxmlformats.org/officeDocument/2006/relationships/ctrlProp" Target="../ctrlProps/ctrlProp1593.xml"/><Relationship Id="rId1817" Type="http://schemas.openxmlformats.org/officeDocument/2006/relationships/ctrlProp" Target="../ctrlProps/ctrlProp1814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079" Type="http://schemas.openxmlformats.org/officeDocument/2006/relationships/ctrlProp" Target="../ctrlProps/ctrlProp207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07" Type="http://schemas.openxmlformats.org/officeDocument/2006/relationships/ctrlProp" Target="../ctrlProps/ctrlProp250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828" Type="http://schemas.openxmlformats.org/officeDocument/2006/relationships/ctrlProp" Target="../ctrlProps/ctrlProp1825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297" Type="http://schemas.openxmlformats.org/officeDocument/2006/relationships/ctrlProp" Target="../ctrlProps/ctrlProp2294.xml"/><Relationship Id="rId2518" Type="http://schemas.openxmlformats.org/officeDocument/2006/relationships/ctrlProp" Target="../ctrlProps/ctrlProp251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1906" Type="http://schemas.openxmlformats.org/officeDocument/2006/relationships/ctrlProp" Target="../ctrlProps/ctrlProp1903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ctrlProp" Target="../ctrlProps/ctrlProp1609.xml"/><Relationship Id="rId1696" Type="http://schemas.openxmlformats.org/officeDocument/2006/relationships/ctrlProp" Target="../ctrlProps/ctrlProp1693.xml"/><Relationship Id="rId1917" Type="http://schemas.openxmlformats.org/officeDocument/2006/relationships/ctrlProp" Target="../ctrlProps/ctrlProp1914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302" Type="http://schemas.openxmlformats.org/officeDocument/2006/relationships/ctrlProp" Target="../ctrlProps/ctrlProp2299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2607" Type="http://schemas.openxmlformats.org/officeDocument/2006/relationships/ctrlProp" Target="../ctrlProps/ctrlProp2604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397" Type="http://schemas.openxmlformats.org/officeDocument/2006/relationships/ctrlProp" Target="../ctrlProps/ctrlProp2394.xml"/><Relationship Id="rId2618" Type="http://schemas.openxmlformats.org/officeDocument/2006/relationships/ctrlProp" Target="../ctrlProps/ctrlProp2615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1939" Type="http://schemas.openxmlformats.org/officeDocument/2006/relationships/ctrlProp" Target="../ctrlProps/ctrlProp1936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01" Type="http://schemas.openxmlformats.org/officeDocument/2006/relationships/ctrlProp" Target="../ctrlProps/ctrlProp1698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ctrlProp" Target="../ctrlProps/ctrlProp1586.xml"/><Relationship Id="rId1712" Type="http://schemas.openxmlformats.org/officeDocument/2006/relationships/ctrlProp" Target="../ctrlProps/ctrlProp1709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181" Type="http://schemas.openxmlformats.org/officeDocument/2006/relationships/ctrlProp" Target="../ctrlProps/ctrlProp2178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192" Type="http://schemas.openxmlformats.org/officeDocument/2006/relationships/ctrlProp" Target="../ctrlProps/ctrlProp218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01" Type="http://schemas.openxmlformats.org/officeDocument/2006/relationships/ctrlProp" Target="../ctrlProps/ctrlProp1798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ctrlProp" Target="../ctrlProps/ctrlProp1686.xml"/><Relationship Id="rId1812" Type="http://schemas.openxmlformats.org/officeDocument/2006/relationships/ctrlProp" Target="../ctrlProps/ctrlProp1809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02" Type="http://schemas.openxmlformats.org/officeDocument/2006/relationships/ctrlProp" Target="../ctrlProps/ctrlProp249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457" Type="http://schemas.openxmlformats.org/officeDocument/2006/relationships/ctrlProp" Target="../ctrlProps/ctrlProp2454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096" Type="http://schemas.openxmlformats.org/officeDocument/2006/relationships/ctrlProp" Target="../ctrlProps/ctrlProp2093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01" Type="http://schemas.openxmlformats.org/officeDocument/2006/relationships/ctrlProp" Target="../ctrlProps/ctrlProp1898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045" Type="http://schemas.openxmlformats.org/officeDocument/2006/relationships/ctrlProp" Target="../ctrlProps/ctrlProp204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196" Type="http://schemas.openxmlformats.org/officeDocument/2006/relationships/ctrlProp" Target="../ctrlProps/ctrlProp2193.xml"/><Relationship Id="rId2417" Type="http://schemas.openxmlformats.org/officeDocument/2006/relationships/ctrlProp" Target="../ctrlProps/ctrlProp2414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2439" Type="http://schemas.openxmlformats.org/officeDocument/2006/relationships/ctrlProp" Target="../ctrlProps/ctrlProp2436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078" Type="http://schemas.openxmlformats.org/officeDocument/2006/relationships/ctrlProp" Target="../ctrlProps/ctrlProp2075.xml"/><Relationship Id="rId2201" Type="http://schemas.openxmlformats.org/officeDocument/2006/relationships/ctrlProp" Target="../ctrlProps/ctrlProp2198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06" Type="http://schemas.openxmlformats.org/officeDocument/2006/relationships/ctrlProp" Target="../ctrlProps/ctrlProp250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6"/>
  <sheetViews>
    <sheetView showZeros="0" tabSelected="1" view="pageBreakPreview" zoomScale="75" zoomScaleNormal="100" zoomScaleSheetLayoutView="75" workbookViewId="0">
      <selection activeCell="D10" sqref="D10:E10"/>
    </sheetView>
  </sheetViews>
  <sheetFormatPr defaultRowHeight="13.5" x14ac:dyDescent="0.15"/>
  <cols>
    <col min="1" max="1" width="1.25" style="106" customWidth="1"/>
    <col min="2" max="2" width="9.5" style="106" customWidth="1"/>
    <col min="3" max="3" width="17" style="106" customWidth="1"/>
    <col min="4" max="4" width="25.875" style="106" customWidth="1"/>
    <col min="5" max="5" width="9" style="106" customWidth="1"/>
    <col min="6" max="6" width="15.625" style="106" customWidth="1"/>
    <col min="7" max="7" width="15.5" style="106" customWidth="1"/>
    <col min="8" max="8" width="15.625" style="106" customWidth="1"/>
    <col min="9" max="9" width="3.375" style="106" customWidth="1"/>
    <col min="10" max="10" width="18.75" style="106" customWidth="1"/>
    <col min="11" max="11" width="3.75" style="106" customWidth="1"/>
    <col min="12" max="12" width="22.5" style="106" customWidth="1"/>
    <col min="13" max="15" width="11.125" style="106" customWidth="1"/>
    <col min="16" max="16" width="1.625" style="106" customWidth="1"/>
    <col min="17" max="17" width="9" style="106"/>
    <col min="18" max="21" width="16.25" style="106" customWidth="1"/>
    <col min="22" max="16384" width="9" style="106"/>
  </cols>
  <sheetData>
    <row r="1" spans="2:21" s="104" customFormat="1" ht="24" customHeight="1" x14ac:dyDescent="0.25">
      <c r="B1" s="208" t="s">
        <v>68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2:21" s="104" customFormat="1" ht="24" customHeight="1" x14ac:dyDescent="0.25"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spans="2:21" s="104" customFormat="1" ht="27" customHeight="1" x14ac:dyDescent="0.15">
      <c r="B3" s="3"/>
      <c r="C3" s="3"/>
      <c r="D3" s="4" t="s">
        <v>30</v>
      </c>
      <c r="E3" s="5" t="s">
        <v>31</v>
      </c>
      <c r="F3" s="6" t="s">
        <v>32</v>
      </c>
      <c r="G3" s="3"/>
      <c r="H3" s="3"/>
      <c r="I3" s="3"/>
      <c r="J3" s="3"/>
      <c r="K3" s="3"/>
      <c r="L3" s="3"/>
      <c r="M3" s="3"/>
      <c r="N3" s="3"/>
      <c r="O3" s="3"/>
      <c r="P3" s="3"/>
    </row>
    <row r="4" spans="2:21" s="104" customFormat="1" ht="13.5" customHeight="1" x14ac:dyDescent="0.1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1" s="104" customFormat="1" ht="30.75" customHeight="1" x14ac:dyDescent="0.15">
      <c r="B5" s="5"/>
      <c r="C5" s="5"/>
      <c r="D5" s="5"/>
      <c r="E5" s="5"/>
      <c r="F5" s="5"/>
      <c r="G5" s="5"/>
      <c r="H5" s="5"/>
      <c r="J5" s="120" t="s">
        <v>17</v>
      </c>
      <c r="K5" s="213"/>
      <c r="L5" s="213"/>
      <c r="M5" s="213"/>
      <c r="N5" s="213"/>
      <c r="O5" s="8"/>
      <c r="P5" s="105"/>
    </row>
    <row r="6" spans="2:21" s="104" customFormat="1" ht="29.25" customHeight="1" thickBot="1" x14ac:dyDescent="0.2"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R6" s="103"/>
      <c r="S6" s="103"/>
      <c r="T6" s="103"/>
    </row>
    <row r="7" spans="2:21" ht="21" customHeight="1" x14ac:dyDescent="0.15">
      <c r="B7" s="222" t="s">
        <v>59</v>
      </c>
      <c r="C7" s="220" t="s">
        <v>58</v>
      </c>
      <c r="D7" s="214" t="s">
        <v>57</v>
      </c>
      <c r="E7" s="215"/>
      <c r="F7" s="209" t="s">
        <v>2</v>
      </c>
      <c r="G7" s="211" t="s">
        <v>34</v>
      </c>
      <c r="H7" s="218" t="s">
        <v>3</v>
      </c>
      <c r="I7" s="224" t="s">
        <v>63</v>
      </c>
      <c r="J7" s="225"/>
      <c r="K7" s="225"/>
      <c r="L7" s="226"/>
      <c r="M7" s="209" t="s">
        <v>60</v>
      </c>
      <c r="N7" s="211" t="s">
        <v>61</v>
      </c>
      <c r="O7" s="218" t="s">
        <v>62</v>
      </c>
      <c r="R7" s="131"/>
      <c r="S7" s="131"/>
      <c r="T7" s="131"/>
    </row>
    <row r="8" spans="2:21" ht="21" customHeight="1" thickBot="1" x14ac:dyDescent="0.2">
      <c r="B8" s="223"/>
      <c r="C8" s="221"/>
      <c r="D8" s="216"/>
      <c r="E8" s="217"/>
      <c r="F8" s="210"/>
      <c r="G8" s="212"/>
      <c r="H8" s="219"/>
      <c r="I8" s="227"/>
      <c r="J8" s="228"/>
      <c r="K8" s="228"/>
      <c r="L8" s="229"/>
      <c r="M8" s="210"/>
      <c r="N8" s="212"/>
      <c r="O8" s="219"/>
      <c r="R8" s="109"/>
      <c r="S8" s="109"/>
      <c r="T8" s="109"/>
    </row>
    <row r="9" spans="2:21" ht="42" customHeight="1" thickTop="1" x14ac:dyDescent="0.15">
      <c r="B9" s="81"/>
      <c r="C9" s="150"/>
      <c r="D9" s="244"/>
      <c r="E9" s="245"/>
      <c r="F9" s="169"/>
      <c r="G9" s="170"/>
      <c r="H9" s="171">
        <f t="shared" ref="H9" si="0">F9-G9</f>
        <v>0</v>
      </c>
      <c r="I9" s="121"/>
      <c r="J9" s="133" t="s">
        <v>71</v>
      </c>
      <c r="K9" s="122"/>
      <c r="L9" s="134" t="s">
        <v>72</v>
      </c>
      <c r="M9" s="188"/>
      <c r="N9" s="189"/>
      <c r="O9" s="190"/>
      <c r="R9" s="109"/>
      <c r="S9" s="109"/>
      <c r="T9" s="109"/>
    </row>
    <row r="10" spans="2:21" ht="42" customHeight="1" x14ac:dyDescent="0.15">
      <c r="B10" s="197"/>
      <c r="C10" s="198"/>
      <c r="D10" s="242"/>
      <c r="E10" s="243"/>
      <c r="F10" s="184"/>
      <c r="G10" s="173"/>
      <c r="H10" s="187">
        <f>IF((H9+F10-G10)&gt;=0,H9+F10-G10,"")</f>
        <v>0</v>
      </c>
      <c r="I10" s="121"/>
      <c r="J10" s="133" t="s">
        <v>71</v>
      </c>
      <c r="K10" s="122"/>
      <c r="L10" s="134" t="s">
        <v>72</v>
      </c>
      <c r="M10" s="191"/>
      <c r="N10" s="192"/>
      <c r="O10" s="193"/>
      <c r="R10" s="131"/>
      <c r="S10" s="109"/>
      <c r="T10" s="109"/>
      <c r="U10" s="109"/>
    </row>
    <row r="11" spans="2:21" ht="42" customHeight="1" x14ac:dyDescent="0.15">
      <c r="B11" s="197"/>
      <c r="C11" s="198"/>
      <c r="D11" s="242"/>
      <c r="E11" s="243"/>
      <c r="F11" s="184"/>
      <c r="G11" s="173"/>
      <c r="H11" s="174">
        <f t="shared" ref="H11:H18" si="1">IF((H10+F11-G11)&gt;=0,H10+F11-G11,"")</f>
        <v>0</v>
      </c>
      <c r="I11" s="157"/>
      <c r="J11" s="155" t="s">
        <v>71</v>
      </c>
      <c r="K11" s="156"/>
      <c r="L11" s="158" t="s">
        <v>72</v>
      </c>
      <c r="M11" s="191"/>
      <c r="N11" s="192"/>
      <c r="O11" s="193"/>
      <c r="R11" s="131"/>
      <c r="S11" s="131"/>
      <c r="T11" s="131"/>
      <c r="U11" s="131"/>
    </row>
    <row r="12" spans="2:21" ht="42" customHeight="1" x14ac:dyDescent="0.15">
      <c r="B12" s="197"/>
      <c r="C12" s="198"/>
      <c r="D12" s="242"/>
      <c r="E12" s="243"/>
      <c r="F12" s="184"/>
      <c r="G12" s="173"/>
      <c r="H12" s="174">
        <f t="shared" si="1"/>
        <v>0</v>
      </c>
      <c r="I12" s="157"/>
      <c r="J12" s="155" t="s">
        <v>71</v>
      </c>
      <c r="K12" s="156"/>
      <c r="L12" s="158" t="s">
        <v>72</v>
      </c>
      <c r="M12" s="191"/>
      <c r="N12" s="192"/>
      <c r="O12" s="193"/>
      <c r="R12" s="131"/>
      <c r="S12" s="131"/>
      <c r="T12" s="131"/>
      <c r="U12" s="131"/>
    </row>
    <row r="13" spans="2:21" ht="42" customHeight="1" x14ac:dyDescent="0.15">
      <c r="B13" s="197"/>
      <c r="C13" s="198"/>
      <c r="D13" s="242"/>
      <c r="E13" s="243"/>
      <c r="F13" s="184"/>
      <c r="G13" s="173"/>
      <c r="H13" s="174">
        <f t="shared" si="1"/>
        <v>0</v>
      </c>
      <c r="I13" s="121"/>
      <c r="J13" s="133" t="s">
        <v>71</v>
      </c>
      <c r="K13" s="122"/>
      <c r="L13" s="134" t="s">
        <v>72</v>
      </c>
      <c r="M13" s="191"/>
      <c r="N13" s="192"/>
      <c r="O13" s="193"/>
      <c r="R13" s="131"/>
      <c r="S13" s="131"/>
      <c r="T13" s="131"/>
      <c r="U13" s="131"/>
    </row>
    <row r="14" spans="2:21" ht="42" customHeight="1" x14ac:dyDescent="0.15">
      <c r="B14" s="197"/>
      <c r="C14" s="198"/>
      <c r="D14" s="242"/>
      <c r="E14" s="243"/>
      <c r="F14" s="184"/>
      <c r="G14" s="173"/>
      <c r="H14" s="174">
        <f t="shared" si="1"/>
        <v>0</v>
      </c>
      <c r="I14" s="157"/>
      <c r="J14" s="155" t="s">
        <v>71</v>
      </c>
      <c r="K14" s="156"/>
      <c r="L14" s="158" t="s">
        <v>72</v>
      </c>
      <c r="M14" s="191"/>
      <c r="N14" s="192"/>
      <c r="O14" s="193"/>
      <c r="R14" s="131"/>
      <c r="S14" s="131"/>
      <c r="T14" s="131"/>
      <c r="U14" s="131"/>
    </row>
    <row r="15" spans="2:21" ht="42" customHeight="1" x14ac:dyDescent="0.15">
      <c r="B15" s="197"/>
      <c r="C15" s="198"/>
      <c r="D15" s="242"/>
      <c r="E15" s="243"/>
      <c r="F15" s="184"/>
      <c r="G15" s="173"/>
      <c r="H15" s="174">
        <f t="shared" si="1"/>
        <v>0</v>
      </c>
      <c r="I15" s="121"/>
      <c r="J15" s="133" t="s">
        <v>71</v>
      </c>
      <c r="K15" s="122"/>
      <c r="L15" s="134" t="s">
        <v>72</v>
      </c>
      <c r="M15" s="191"/>
      <c r="N15" s="192"/>
      <c r="O15" s="193"/>
      <c r="R15" s="131"/>
      <c r="S15" s="131"/>
      <c r="T15" s="131"/>
      <c r="U15" s="131"/>
    </row>
    <row r="16" spans="2:21" ht="42" customHeight="1" x14ac:dyDescent="0.15">
      <c r="B16" s="197"/>
      <c r="C16" s="198"/>
      <c r="D16" s="242"/>
      <c r="E16" s="243"/>
      <c r="F16" s="184"/>
      <c r="G16" s="173"/>
      <c r="H16" s="174">
        <f t="shared" si="1"/>
        <v>0</v>
      </c>
      <c r="I16" s="157"/>
      <c r="J16" s="155" t="s">
        <v>71</v>
      </c>
      <c r="K16" s="156"/>
      <c r="L16" s="158" t="s">
        <v>72</v>
      </c>
      <c r="M16" s="191"/>
      <c r="N16" s="192"/>
      <c r="O16" s="193"/>
      <c r="R16" s="131"/>
      <c r="S16" s="131"/>
      <c r="T16" s="131"/>
      <c r="U16" s="131"/>
    </row>
    <row r="17" spans="2:21" ht="42" customHeight="1" x14ac:dyDescent="0.15">
      <c r="B17" s="197"/>
      <c r="C17" s="198"/>
      <c r="D17" s="242"/>
      <c r="E17" s="243"/>
      <c r="F17" s="184"/>
      <c r="G17" s="173"/>
      <c r="H17" s="174">
        <f t="shared" si="1"/>
        <v>0</v>
      </c>
      <c r="I17" s="157"/>
      <c r="J17" s="155" t="s">
        <v>71</v>
      </c>
      <c r="K17" s="156"/>
      <c r="L17" s="158" t="s">
        <v>72</v>
      </c>
      <c r="M17" s="191"/>
      <c r="N17" s="192"/>
      <c r="O17" s="193"/>
      <c r="R17" s="131"/>
      <c r="S17" s="131"/>
      <c r="T17" s="131"/>
      <c r="U17" s="131"/>
    </row>
    <row r="18" spans="2:21" ht="42" customHeight="1" x14ac:dyDescent="0.15">
      <c r="B18" s="197"/>
      <c r="C18" s="198"/>
      <c r="D18" s="242"/>
      <c r="E18" s="243"/>
      <c r="F18" s="184"/>
      <c r="G18" s="173"/>
      <c r="H18" s="174">
        <f t="shared" si="1"/>
        <v>0</v>
      </c>
      <c r="I18" s="157"/>
      <c r="J18" s="155" t="s">
        <v>71</v>
      </c>
      <c r="K18" s="156"/>
      <c r="L18" s="158" t="s">
        <v>72</v>
      </c>
      <c r="M18" s="191"/>
      <c r="N18" s="192"/>
      <c r="O18" s="193"/>
      <c r="R18" s="131"/>
      <c r="S18" s="131"/>
      <c r="T18" s="131"/>
      <c r="U18" s="131"/>
    </row>
    <row r="19" spans="2:21" ht="42" customHeight="1" x14ac:dyDescent="0.15">
      <c r="B19" s="197"/>
      <c r="C19" s="198"/>
      <c r="D19" s="242"/>
      <c r="E19" s="243"/>
      <c r="F19" s="184"/>
      <c r="G19" s="173"/>
      <c r="H19" s="174">
        <f t="shared" ref="H19:H23" si="2">IF((H18+F19-G19)&gt;=0,H18+F19-G19,"")</f>
        <v>0</v>
      </c>
      <c r="I19" s="157"/>
      <c r="J19" s="155" t="s">
        <v>71</v>
      </c>
      <c r="K19" s="156"/>
      <c r="L19" s="158" t="s">
        <v>72</v>
      </c>
      <c r="M19" s="191"/>
      <c r="N19" s="192"/>
      <c r="O19" s="193"/>
      <c r="R19" s="131"/>
      <c r="S19" s="131"/>
      <c r="T19" s="131"/>
      <c r="U19" s="131"/>
    </row>
    <row r="20" spans="2:21" ht="42" customHeight="1" x14ac:dyDescent="0.15">
      <c r="B20" s="197"/>
      <c r="C20" s="198"/>
      <c r="D20" s="242"/>
      <c r="E20" s="243"/>
      <c r="F20" s="184"/>
      <c r="G20" s="173"/>
      <c r="H20" s="174">
        <f t="shared" si="2"/>
        <v>0</v>
      </c>
      <c r="I20" s="157"/>
      <c r="J20" s="155" t="s">
        <v>71</v>
      </c>
      <c r="K20" s="156"/>
      <c r="L20" s="158" t="s">
        <v>72</v>
      </c>
      <c r="M20" s="191"/>
      <c r="N20" s="192"/>
      <c r="O20" s="193"/>
      <c r="R20" s="131"/>
      <c r="S20" s="131"/>
      <c r="T20" s="131"/>
      <c r="U20" s="131"/>
    </row>
    <row r="21" spans="2:21" ht="42" customHeight="1" x14ac:dyDescent="0.15">
      <c r="B21" s="197"/>
      <c r="C21" s="198"/>
      <c r="D21" s="242"/>
      <c r="E21" s="243"/>
      <c r="F21" s="184"/>
      <c r="G21" s="173"/>
      <c r="H21" s="174">
        <f t="shared" si="2"/>
        <v>0</v>
      </c>
      <c r="I21" s="157"/>
      <c r="J21" s="155" t="s">
        <v>71</v>
      </c>
      <c r="K21" s="156"/>
      <c r="L21" s="158" t="s">
        <v>72</v>
      </c>
      <c r="M21" s="191"/>
      <c r="N21" s="192"/>
      <c r="O21" s="193"/>
      <c r="R21" s="131"/>
      <c r="S21" s="131"/>
      <c r="T21" s="131"/>
      <c r="U21" s="131"/>
    </row>
    <row r="22" spans="2:21" ht="42" customHeight="1" x14ac:dyDescent="0.15">
      <c r="B22" s="197"/>
      <c r="C22" s="198"/>
      <c r="D22" s="242"/>
      <c r="E22" s="243"/>
      <c r="F22" s="184"/>
      <c r="G22" s="173"/>
      <c r="H22" s="174">
        <f t="shared" si="2"/>
        <v>0</v>
      </c>
      <c r="I22" s="157"/>
      <c r="J22" s="155" t="s">
        <v>71</v>
      </c>
      <c r="K22" s="156"/>
      <c r="L22" s="158" t="s">
        <v>72</v>
      </c>
      <c r="M22" s="191"/>
      <c r="N22" s="192"/>
      <c r="O22" s="193"/>
      <c r="R22" s="131"/>
      <c r="S22" s="131"/>
      <c r="T22" s="131"/>
      <c r="U22" s="131"/>
    </row>
    <row r="23" spans="2:21" ht="42" customHeight="1" x14ac:dyDescent="0.15">
      <c r="B23" s="197"/>
      <c r="C23" s="198"/>
      <c r="D23" s="242"/>
      <c r="E23" s="243"/>
      <c r="F23" s="184"/>
      <c r="G23" s="173"/>
      <c r="H23" s="174">
        <f t="shared" si="2"/>
        <v>0</v>
      </c>
      <c r="I23" s="157"/>
      <c r="J23" s="155" t="s">
        <v>71</v>
      </c>
      <c r="K23" s="156"/>
      <c r="L23" s="158" t="s">
        <v>72</v>
      </c>
      <c r="M23" s="191"/>
      <c r="N23" s="192"/>
      <c r="O23" s="193"/>
      <c r="R23" s="131"/>
      <c r="S23" s="131"/>
      <c r="T23" s="131"/>
      <c r="U23" s="131"/>
    </row>
    <row r="24" spans="2:21" ht="42" customHeight="1" x14ac:dyDescent="0.15">
      <c r="B24" s="197"/>
      <c r="C24" s="198"/>
      <c r="D24" s="242"/>
      <c r="E24" s="243"/>
      <c r="F24" s="184"/>
      <c r="G24" s="173"/>
      <c r="H24" s="174">
        <f t="shared" ref="H24:H31" si="3">IF((H23+F24-G24)&gt;=0,H23+F24-G24,"")</f>
        <v>0</v>
      </c>
      <c r="I24" s="157"/>
      <c r="J24" s="155" t="s">
        <v>71</v>
      </c>
      <c r="K24" s="156"/>
      <c r="L24" s="158" t="s">
        <v>72</v>
      </c>
      <c r="M24" s="191"/>
      <c r="N24" s="192"/>
      <c r="O24" s="193"/>
      <c r="R24" s="131"/>
      <c r="S24" s="131"/>
      <c r="T24" s="131"/>
      <c r="U24" s="131"/>
    </row>
    <row r="25" spans="2:21" ht="42" customHeight="1" x14ac:dyDescent="0.15">
      <c r="B25" s="197"/>
      <c r="C25" s="198"/>
      <c r="D25" s="242"/>
      <c r="E25" s="243"/>
      <c r="F25" s="184"/>
      <c r="G25" s="173"/>
      <c r="H25" s="174">
        <f t="shared" si="3"/>
        <v>0</v>
      </c>
      <c r="I25" s="157"/>
      <c r="J25" s="155" t="s">
        <v>71</v>
      </c>
      <c r="K25" s="156"/>
      <c r="L25" s="158" t="s">
        <v>72</v>
      </c>
      <c r="M25" s="191"/>
      <c r="N25" s="192"/>
      <c r="O25" s="193"/>
      <c r="R25" s="131"/>
      <c r="S25" s="131"/>
      <c r="T25" s="131"/>
      <c r="U25" s="131"/>
    </row>
    <row r="26" spans="2:21" ht="42" customHeight="1" x14ac:dyDescent="0.15">
      <c r="B26" s="197"/>
      <c r="C26" s="198"/>
      <c r="D26" s="242"/>
      <c r="E26" s="243"/>
      <c r="F26" s="184"/>
      <c r="G26" s="173"/>
      <c r="H26" s="174">
        <f t="shared" si="3"/>
        <v>0</v>
      </c>
      <c r="I26" s="157"/>
      <c r="J26" s="155" t="s">
        <v>71</v>
      </c>
      <c r="K26" s="156"/>
      <c r="L26" s="158" t="s">
        <v>72</v>
      </c>
      <c r="M26" s="191"/>
      <c r="N26" s="192"/>
      <c r="O26" s="193"/>
      <c r="R26" s="131"/>
      <c r="S26" s="131"/>
      <c r="T26" s="131"/>
      <c r="U26" s="131"/>
    </row>
    <row r="27" spans="2:21" ht="42" customHeight="1" x14ac:dyDescent="0.15">
      <c r="B27" s="197"/>
      <c r="C27" s="198"/>
      <c r="D27" s="242"/>
      <c r="E27" s="243"/>
      <c r="F27" s="184"/>
      <c r="G27" s="173"/>
      <c r="H27" s="174">
        <f t="shared" si="3"/>
        <v>0</v>
      </c>
      <c r="I27" s="157"/>
      <c r="J27" s="155" t="s">
        <v>71</v>
      </c>
      <c r="K27" s="156"/>
      <c r="L27" s="158" t="s">
        <v>72</v>
      </c>
      <c r="M27" s="191"/>
      <c r="N27" s="192"/>
      <c r="O27" s="193"/>
      <c r="R27" s="131"/>
      <c r="S27" s="131"/>
      <c r="T27" s="131"/>
      <c r="U27" s="131"/>
    </row>
    <row r="28" spans="2:21" ht="42" customHeight="1" x14ac:dyDescent="0.15">
      <c r="B28" s="197"/>
      <c r="C28" s="198"/>
      <c r="D28" s="242"/>
      <c r="E28" s="243"/>
      <c r="F28" s="184"/>
      <c r="G28" s="173"/>
      <c r="H28" s="174">
        <f t="shared" si="3"/>
        <v>0</v>
      </c>
      <c r="I28" s="157"/>
      <c r="J28" s="155" t="s">
        <v>71</v>
      </c>
      <c r="K28" s="156"/>
      <c r="L28" s="158" t="s">
        <v>72</v>
      </c>
      <c r="M28" s="191"/>
      <c r="N28" s="192"/>
      <c r="O28" s="193"/>
      <c r="R28" s="131"/>
      <c r="S28" s="131"/>
      <c r="T28" s="131"/>
      <c r="U28" s="131"/>
    </row>
    <row r="29" spans="2:21" ht="42" customHeight="1" x14ac:dyDescent="0.15">
      <c r="B29" s="197"/>
      <c r="C29" s="198"/>
      <c r="D29" s="242"/>
      <c r="E29" s="243"/>
      <c r="F29" s="184"/>
      <c r="G29" s="173"/>
      <c r="H29" s="174">
        <f t="shared" si="3"/>
        <v>0</v>
      </c>
      <c r="I29" s="157"/>
      <c r="J29" s="155" t="s">
        <v>71</v>
      </c>
      <c r="K29" s="156"/>
      <c r="L29" s="158" t="s">
        <v>72</v>
      </c>
      <c r="M29" s="191"/>
      <c r="N29" s="192"/>
      <c r="O29" s="193"/>
      <c r="R29" s="131"/>
      <c r="S29" s="131"/>
      <c r="T29" s="131"/>
      <c r="U29" s="131"/>
    </row>
    <row r="30" spans="2:21" ht="42" customHeight="1" x14ac:dyDescent="0.15">
      <c r="B30" s="197"/>
      <c r="C30" s="198"/>
      <c r="D30" s="242"/>
      <c r="E30" s="243"/>
      <c r="F30" s="184"/>
      <c r="G30" s="173"/>
      <c r="H30" s="174">
        <f t="shared" si="3"/>
        <v>0</v>
      </c>
      <c r="I30" s="157"/>
      <c r="J30" s="155" t="s">
        <v>71</v>
      </c>
      <c r="K30" s="156"/>
      <c r="L30" s="158" t="s">
        <v>72</v>
      </c>
      <c r="M30" s="191"/>
      <c r="N30" s="192"/>
      <c r="O30" s="193"/>
      <c r="R30" s="131"/>
      <c r="S30" s="131"/>
      <c r="T30" s="131"/>
      <c r="U30" s="131"/>
    </row>
    <row r="31" spans="2:21" ht="42" customHeight="1" x14ac:dyDescent="0.15">
      <c r="B31" s="197"/>
      <c r="C31" s="198"/>
      <c r="D31" s="242"/>
      <c r="E31" s="243"/>
      <c r="F31" s="184"/>
      <c r="G31" s="173"/>
      <c r="H31" s="174">
        <f t="shared" si="3"/>
        <v>0</v>
      </c>
      <c r="I31" s="157"/>
      <c r="J31" s="155" t="s">
        <v>71</v>
      </c>
      <c r="K31" s="156"/>
      <c r="L31" s="158" t="s">
        <v>72</v>
      </c>
      <c r="M31" s="191"/>
      <c r="N31" s="192"/>
      <c r="O31" s="193"/>
      <c r="R31" s="131"/>
      <c r="S31" s="131"/>
      <c r="T31" s="131"/>
      <c r="U31" s="131"/>
    </row>
    <row r="32" spans="2:21" ht="42" customHeight="1" x14ac:dyDescent="0.15">
      <c r="B32" s="197"/>
      <c r="C32" s="198"/>
      <c r="D32" s="242"/>
      <c r="E32" s="243"/>
      <c r="F32" s="184"/>
      <c r="G32" s="173"/>
      <c r="H32" s="174">
        <f t="shared" ref="H32:H63" si="4">IF((H31+F32-G32)&gt;=0,H31+F32-G32,"")</f>
        <v>0</v>
      </c>
      <c r="I32" s="157"/>
      <c r="J32" s="155" t="s">
        <v>71</v>
      </c>
      <c r="K32" s="156"/>
      <c r="L32" s="158" t="s">
        <v>72</v>
      </c>
      <c r="M32" s="191"/>
      <c r="N32" s="192"/>
      <c r="O32" s="193"/>
      <c r="R32" s="131"/>
      <c r="S32" s="131"/>
      <c r="T32" s="131"/>
      <c r="U32" s="131"/>
    </row>
    <row r="33" spans="2:21" ht="42" customHeight="1" x14ac:dyDescent="0.15">
      <c r="B33" s="197"/>
      <c r="C33" s="198"/>
      <c r="D33" s="242"/>
      <c r="E33" s="243"/>
      <c r="F33" s="184"/>
      <c r="G33" s="173"/>
      <c r="H33" s="174">
        <f t="shared" si="4"/>
        <v>0</v>
      </c>
      <c r="I33" s="157"/>
      <c r="J33" s="155" t="s">
        <v>71</v>
      </c>
      <c r="K33" s="156"/>
      <c r="L33" s="158" t="s">
        <v>72</v>
      </c>
      <c r="M33" s="191"/>
      <c r="N33" s="192"/>
      <c r="O33" s="193"/>
      <c r="R33" s="131"/>
      <c r="S33" s="131"/>
      <c r="T33" s="131"/>
      <c r="U33" s="131"/>
    </row>
    <row r="34" spans="2:21" ht="42" customHeight="1" x14ac:dyDescent="0.15">
      <c r="B34" s="197"/>
      <c r="C34" s="198"/>
      <c r="D34" s="242"/>
      <c r="E34" s="243"/>
      <c r="F34" s="184"/>
      <c r="G34" s="173"/>
      <c r="H34" s="174">
        <f t="shared" si="4"/>
        <v>0</v>
      </c>
      <c r="I34" s="157"/>
      <c r="J34" s="155" t="s">
        <v>71</v>
      </c>
      <c r="K34" s="156"/>
      <c r="L34" s="158" t="s">
        <v>72</v>
      </c>
      <c r="M34" s="191"/>
      <c r="N34" s="192"/>
      <c r="O34" s="193"/>
      <c r="R34" s="131"/>
      <c r="S34" s="131"/>
      <c r="T34" s="131"/>
      <c r="U34" s="131"/>
    </row>
    <row r="35" spans="2:21" ht="42" customHeight="1" x14ac:dyDescent="0.15">
      <c r="B35" s="197"/>
      <c r="C35" s="198"/>
      <c r="D35" s="242"/>
      <c r="E35" s="243"/>
      <c r="F35" s="184"/>
      <c r="G35" s="173"/>
      <c r="H35" s="174">
        <f t="shared" si="4"/>
        <v>0</v>
      </c>
      <c r="I35" s="157"/>
      <c r="J35" s="155" t="s">
        <v>71</v>
      </c>
      <c r="K35" s="156"/>
      <c r="L35" s="158" t="s">
        <v>72</v>
      </c>
      <c r="M35" s="191"/>
      <c r="N35" s="192"/>
      <c r="O35" s="193"/>
      <c r="R35" s="131"/>
      <c r="S35" s="131"/>
      <c r="T35" s="131"/>
      <c r="U35" s="131"/>
    </row>
    <row r="36" spans="2:21" ht="42" customHeight="1" x14ac:dyDescent="0.15">
      <c r="B36" s="197"/>
      <c r="C36" s="198"/>
      <c r="D36" s="242"/>
      <c r="E36" s="243"/>
      <c r="F36" s="184"/>
      <c r="G36" s="173"/>
      <c r="H36" s="174">
        <f t="shared" si="4"/>
        <v>0</v>
      </c>
      <c r="I36" s="157"/>
      <c r="J36" s="155" t="s">
        <v>71</v>
      </c>
      <c r="K36" s="156"/>
      <c r="L36" s="158" t="s">
        <v>72</v>
      </c>
      <c r="M36" s="191"/>
      <c r="N36" s="192"/>
      <c r="O36" s="193"/>
      <c r="R36" s="131"/>
      <c r="S36" s="131"/>
      <c r="T36" s="131"/>
      <c r="U36" s="131"/>
    </row>
    <row r="37" spans="2:21" ht="42" customHeight="1" x14ac:dyDescent="0.15">
      <c r="B37" s="197"/>
      <c r="C37" s="198"/>
      <c r="D37" s="242"/>
      <c r="E37" s="243"/>
      <c r="F37" s="184"/>
      <c r="G37" s="173"/>
      <c r="H37" s="174">
        <f t="shared" si="4"/>
        <v>0</v>
      </c>
      <c r="I37" s="157"/>
      <c r="J37" s="155" t="s">
        <v>71</v>
      </c>
      <c r="K37" s="156"/>
      <c r="L37" s="158" t="s">
        <v>72</v>
      </c>
      <c r="M37" s="191"/>
      <c r="N37" s="192"/>
      <c r="O37" s="193"/>
      <c r="R37" s="131"/>
      <c r="S37" s="131"/>
      <c r="T37" s="131"/>
      <c r="U37" s="131"/>
    </row>
    <row r="38" spans="2:21" ht="42" customHeight="1" x14ac:dyDescent="0.15">
      <c r="B38" s="197"/>
      <c r="C38" s="198"/>
      <c r="D38" s="242"/>
      <c r="E38" s="243"/>
      <c r="F38" s="184"/>
      <c r="G38" s="173"/>
      <c r="H38" s="174">
        <f t="shared" si="4"/>
        <v>0</v>
      </c>
      <c r="I38" s="157"/>
      <c r="J38" s="155" t="s">
        <v>71</v>
      </c>
      <c r="K38" s="156"/>
      <c r="L38" s="158" t="s">
        <v>72</v>
      </c>
      <c r="M38" s="191"/>
      <c r="N38" s="192"/>
      <c r="O38" s="193"/>
      <c r="R38" s="131"/>
      <c r="S38" s="131"/>
      <c r="T38" s="131"/>
      <c r="U38" s="131"/>
    </row>
    <row r="39" spans="2:21" ht="42" customHeight="1" x14ac:dyDescent="0.15">
      <c r="B39" s="197"/>
      <c r="C39" s="198"/>
      <c r="D39" s="242"/>
      <c r="E39" s="243"/>
      <c r="F39" s="184"/>
      <c r="G39" s="173"/>
      <c r="H39" s="174">
        <f t="shared" si="4"/>
        <v>0</v>
      </c>
      <c r="I39" s="157"/>
      <c r="J39" s="155" t="s">
        <v>71</v>
      </c>
      <c r="K39" s="156"/>
      <c r="L39" s="158" t="s">
        <v>72</v>
      </c>
      <c r="M39" s="191"/>
      <c r="N39" s="192"/>
      <c r="O39" s="193"/>
      <c r="R39" s="131"/>
      <c r="S39" s="131"/>
      <c r="T39" s="131"/>
      <c r="U39" s="131"/>
    </row>
    <row r="40" spans="2:21" ht="42" customHeight="1" x14ac:dyDescent="0.15">
      <c r="B40" s="197"/>
      <c r="C40" s="198"/>
      <c r="D40" s="242"/>
      <c r="E40" s="243"/>
      <c r="F40" s="184"/>
      <c r="G40" s="173"/>
      <c r="H40" s="174">
        <f t="shared" si="4"/>
        <v>0</v>
      </c>
      <c r="I40" s="157"/>
      <c r="J40" s="155" t="s">
        <v>71</v>
      </c>
      <c r="K40" s="156"/>
      <c r="L40" s="158" t="s">
        <v>72</v>
      </c>
      <c r="M40" s="191"/>
      <c r="N40" s="192"/>
      <c r="O40" s="193"/>
      <c r="R40" s="131"/>
      <c r="S40" s="131"/>
      <c r="T40" s="131"/>
      <c r="U40" s="131"/>
    </row>
    <row r="41" spans="2:21" ht="42" customHeight="1" x14ac:dyDescent="0.15">
      <c r="B41" s="197"/>
      <c r="C41" s="198"/>
      <c r="D41" s="242"/>
      <c r="E41" s="243"/>
      <c r="F41" s="184"/>
      <c r="G41" s="173"/>
      <c r="H41" s="174">
        <f t="shared" si="4"/>
        <v>0</v>
      </c>
      <c r="I41" s="157"/>
      <c r="J41" s="155" t="s">
        <v>71</v>
      </c>
      <c r="K41" s="156"/>
      <c r="L41" s="158" t="s">
        <v>72</v>
      </c>
      <c r="M41" s="191"/>
      <c r="N41" s="192"/>
      <c r="O41" s="193"/>
      <c r="R41" s="131"/>
      <c r="S41" s="131"/>
      <c r="T41" s="131"/>
      <c r="U41" s="131"/>
    </row>
    <row r="42" spans="2:21" ht="42" customHeight="1" x14ac:dyDescent="0.15">
      <c r="B42" s="197"/>
      <c r="C42" s="198"/>
      <c r="D42" s="242"/>
      <c r="E42" s="243"/>
      <c r="F42" s="184"/>
      <c r="G42" s="173"/>
      <c r="H42" s="174">
        <f t="shared" si="4"/>
        <v>0</v>
      </c>
      <c r="I42" s="157"/>
      <c r="J42" s="155" t="s">
        <v>71</v>
      </c>
      <c r="K42" s="156"/>
      <c r="L42" s="158" t="s">
        <v>72</v>
      </c>
      <c r="M42" s="191"/>
      <c r="N42" s="192"/>
      <c r="O42" s="193"/>
      <c r="R42" s="131"/>
      <c r="S42" s="131"/>
      <c r="T42" s="131"/>
      <c r="U42" s="131"/>
    </row>
    <row r="43" spans="2:21" ht="42" customHeight="1" x14ac:dyDescent="0.15">
      <c r="B43" s="197"/>
      <c r="C43" s="198"/>
      <c r="D43" s="242"/>
      <c r="E43" s="243"/>
      <c r="F43" s="184"/>
      <c r="G43" s="173"/>
      <c r="H43" s="174">
        <f t="shared" si="4"/>
        <v>0</v>
      </c>
      <c r="I43" s="157"/>
      <c r="J43" s="155" t="s">
        <v>71</v>
      </c>
      <c r="K43" s="156"/>
      <c r="L43" s="158" t="s">
        <v>72</v>
      </c>
      <c r="M43" s="191"/>
      <c r="N43" s="192"/>
      <c r="O43" s="193"/>
      <c r="R43" s="131"/>
      <c r="S43" s="131"/>
      <c r="T43" s="131"/>
      <c r="U43" s="131"/>
    </row>
    <row r="44" spans="2:21" ht="42" customHeight="1" x14ac:dyDescent="0.15">
      <c r="B44" s="197"/>
      <c r="C44" s="198"/>
      <c r="D44" s="242"/>
      <c r="E44" s="243"/>
      <c r="F44" s="184"/>
      <c r="G44" s="173"/>
      <c r="H44" s="174">
        <f t="shared" si="4"/>
        <v>0</v>
      </c>
      <c r="I44" s="157"/>
      <c r="J44" s="155" t="s">
        <v>71</v>
      </c>
      <c r="K44" s="156"/>
      <c r="L44" s="158" t="s">
        <v>72</v>
      </c>
      <c r="M44" s="191"/>
      <c r="N44" s="192"/>
      <c r="O44" s="193"/>
      <c r="R44" s="131"/>
      <c r="S44" s="131"/>
      <c r="T44" s="131"/>
      <c r="U44" s="131"/>
    </row>
    <row r="45" spans="2:21" ht="42" customHeight="1" x14ac:dyDescent="0.15">
      <c r="B45" s="197"/>
      <c r="C45" s="198"/>
      <c r="D45" s="242"/>
      <c r="E45" s="243"/>
      <c r="F45" s="184"/>
      <c r="G45" s="173"/>
      <c r="H45" s="174">
        <f t="shared" si="4"/>
        <v>0</v>
      </c>
      <c r="I45" s="157"/>
      <c r="J45" s="155" t="s">
        <v>71</v>
      </c>
      <c r="K45" s="156"/>
      <c r="L45" s="158" t="s">
        <v>72</v>
      </c>
      <c r="M45" s="191"/>
      <c r="N45" s="192"/>
      <c r="O45" s="193"/>
      <c r="R45" s="131"/>
      <c r="S45" s="131"/>
      <c r="T45" s="131"/>
      <c r="U45" s="131"/>
    </row>
    <row r="46" spans="2:21" ht="42" customHeight="1" x14ac:dyDescent="0.15">
      <c r="B46" s="197"/>
      <c r="C46" s="198"/>
      <c r="D46" s="242"/>
      <c r="E46" s="243"/>
      <c r="F46" s="184"/>
      <c r="G46" s="173"/>
      <c r="H46" s="174">
        <f t="shared" si="4"/>
        <v>0</v>
      </c>
      <c r="I46" s="157"/>
      <c r="J46" s="155" t="s">
        <v>71</v>
      </c>
      <c r="K46" s="156"/>
      <c r="L46" s="158" t="s">
        <v>72</v>
      </c>
      <c r="M46" s="191"/>
      <c r="N46" s="192"/>
      <c r="O46" s="193"/>
      <c r="R46" s="131"/>
      <c r="S46" s="131"/>
      <c r="T46" s="131"/>
      <c r="U46" s="131"/>
    </row>
    <row r="47" spans="2:21" ht="42" customHeight="1" x14ac:dyDescent="0.15">
      <c r="B47" s="197"/>
      <c r="C47" s="198"/>
      <c r="D47" s="242"/>
      <c r="E47" s="243"/>
      <c r="F47" s="184"/>
      <c r="G47" s="173"/>
      <c r="H47" s="174">
        <f t="shared" si="4"/>
        <v>0</v>
      </c>
      <c r="I47" s="157"/>
      <c r="J47" s="155" t="s">
        <v>71</v>
      </c>
      <c r="K47" s="156"/>
      <c r="L47" s="158" t="s">
        <v>72</v>
      </c>
      <c r="M47" s="191"/>
      <c r="N47" s="192"/>
      <c r="O47" s="193"/>
      <c r="R47" s="131"/>
      <c r="S47" s="131"/>
      <c r="T47" s="131"/>
      <c r="U47" s="131"/>
    </row>
    <row r="48" spans="2:21" ht="42" customHeight="1" x14ac:dyDescent="0.15">
      <c r="B48" s="197"/>
      <c r="C48" s="198"/>
      <c r="D48" s="242"/>
      <c r="E48" s="243"/>
      <c r="F48" s="184"/>
      <c r="G48" s="173"/>
      <c r="H48" s="174">
        <f t="shared" si="4"/>
        <v>0</v>
      </c>
      <c r="I48" s="157"/>
      <c r="J48" s="155" t="s">
        <v>71</v>
      </c>
      <c r="K48" s="156"/>
      <c r="L48" s="158" t="s">
        <v>72</v>
      </c>
      <c r="M48" s="191"/>
      <c r="N48" s="192"/>
      <c r="O48" s="193"/>
      <c r="R48" s="131"/>
      <c r="S48" s="131"/>
      <c r="T48" s="131"/>
      <c r="U48" s="131"/>
    </row>
    <row r="49" spans="2:21" ht="42" customHeight="1" x14ac:dyDescent="0.15">
      <c r="B49" s="197"/>
      <c r="C49" s="198"/>
      <c r="D49" s="242"/>
      <c r="E49" s="243"/>
      <c r="F49" s="184"/>
      <c r="G49" s="173"/>
      <c r="H49" s="174">
        <f t="shared" si="4"/>
        <v>0</v>
      </c>
      <c r="I49" s="157"/>
      <c r="J49" s="155" t="s">
        <v>71</v>
      </c>
      <c r="K49" s="156"/>
      <c r="L49" s="158" t="s">
        <v>72</v>
      </c>
      <c r="M49" s="191"/>
      <c r="N49" s="192"/>
      <c r="O49" s="193"/>
      <c r="R49" s="131"/>
      <c r="S49" s="131"/>
      <c r="T49" s="131"/>
      <c r="U49" s="131"/>
    </row>
    <row r="50" spans="2:21" ht="42" customHeight="1" x14ac:dyDescent="0.15">
      <c r="B50" s="197"/>
      <c r="C50" s="198"/>
      <c r="D50" s="242"/>
      <c r="E50" s="243"/>
      <c r="F50" s="184"/>
      <c r="G50" s="173"/>
      <c r="H50" s="174">
        <f t="shared" si="4"/>
        <v>0</v>
      </c>
      <c r="I50" s="157"/>
      <c r="J50" s="155" t="s">
        <v>71</v>
      </c>
      <c r="K50" s="156"/>
      <c r="L50" s="158" t="s">
        <v>72</v>
      </c>
      <c r="M50" s="191"/>
      <c r="N50" s="192"/>
      <c r="O50" s="193"/>
      <c r="R50" s="131"/>
      <c r="S50" s="131"/>
      <c r="T50" s="131"/>
      <c r="U50" s="131"/>
    </row>
    <row r="51" spans="2:21" ht="42" customHeight="1" x14ac:dyDescent="0.15">
      <c r="B51" s="197"/>
      <c r="C51" s="198"/>
      <c r="D51" s="242"/>
      <c r="E51" s="243"/>
      <c r="F51" s="184"/>
      <c r="G51" s="173"/>
      <c r="H51" s="174">
        <f t="shared" si="4"/>
        <v>0</v>
      </c>
      <c r="I51" s="157"/>
      <c r="J51" s="155" t="s">
        <v>71</v>
      </c>
      <c r="K51" s="156"/>
      <c r="L51" s="158" t="s">
        <v>72</v>
      </c>
      <c r="M51" s="191"/>
      <c r="N51" s="192"/>
      <c r="O51" s="193"/>
      <c r="R51" s="131"/>
      <c r="S51" s="131"/>
      <c r="T51" s="131"/>
      <c r="U51" s="131"/>
    </row>
    <row r="52" spans="2:21" ht="42" customHeight="1" x14ac:dyDescent="0.15">
      <c r="B52" s="197"/>
      <c r="C52" s="198"/>
      <c r="D52" s="242"/>
      <c r="E52" s="243"/>
      <c r="F52" s="184"/>
      <c r="G52" s="173"/>
      <c r="H52" s="174">
        <f t="shared" si="4"/>
        <v>0</v>
      </c>
      <c r="I52" s="157"/>
      <c r="J52" s="155" t="s">
        <v>71</v>
      </c>
      <c r="K52" s="156"/>
      <c r="L52" s="158" t="s">
        <v>72</v>
      </c>
      <c r="M52" s="191"/>
      <c r="N52" s="192"/>
      <c r="O52" s="193"/>
      <c r="R52" s="131"/>
      <c r="S52" s="131"/>
      <c r="T52" s="131"/>
      <c r="U52" s="131"/>
    </row>
    <row r="53" spans="2:21" ht="42" customHeight="1" x14ac:dyDescent="0.15">
      <c r="B53" s="197"/>
      <c r="C53" s="198"/>
      <c r="D53" s="242"/>
      <c r="E53" s="243"/>
      <c r="F53" s="184"/>
      <c r="G53" s="173"/>
      <c r="H53" s="174">
        <f t="shared" si="4"/>
        <v>0</v>
      </c>
      <c r="I53" s="157"/>
      <c r="J53" s="155" t="s">
        <v>71</v>
      </c>
      <c r="K53" s="156"/>
      <c r="L53" s="158" t="s">
        <v>72</v>
      </c>
      <c r="M53" s="191"/>
      <c r="N53" s="192"/>
      <c r="O53" s="193"/>
      <c r="R53" s="131"/>
      <c r="S53" s="131"/>
      <c r="T53" s="131"/>
      <c r="U53" s="131"/>
    </row>
    <row r="54" spans="2:21" ht="42" customHeight="1" x14ac:dyDescent="0.15">
      <c r="B54" s="197"/>
      <c r="C54" s="198"/>
      <c r="D54" s="242"/>
      <c r="E54" s="243"/>
      <c r="F54" s="184"/>
      <c r="G54" s="173"/>
      <c r="H54" s="174">
        <f t="shared" si="4"/>
        <v>0</v>
      </c>
      <c r="I54" s="157"/>
      <c r="J54" s="155" t="s">
        <v>71</v>
      </c>
      <c r="K54" s="156"/>
      <c r="L54" s="158" t="s">
        <v>72</v>
      </c>
      <c r="M54" s="191"/>
      <c r="N54" s="192"/>
      <c r="O54" s="193"/>
      <c r="R54" s="131"/>
      <c r="S54" s="131"/>
      <c r="T54" s="131"/>
      <c r="U54" s="131"/>
    </row>
    <row r="55" spans="2:21" ht="42" customHeight="1" x14ac:dyDescent="0.15">
      <c r="B55" s="197"/>
      <c r="C55" s="198"/>
      <c r="D55" s="242"/>
      <c r="E55" s="243"/>
      <c r="F55" s="184"/>
      <c r="G55" s="173"/>
      <c r="H55" s="174">
        <f t="shared" si="4"/>
        <v>0</v>
      </c>
      <c r="I55" s="157"/>
      <c r="J55" s="155" t="s">
        <v>71</v>
      </c>
      <c r="K55" s="156"/>
      <c r="L55" s="158" t="s">
        <v>72</v>
      </c>
      <c r="M55" s="191"/>
      <c r="N55" s="192"/>
      <c r="O55" s="193"/>
      <c r="R55" s="131"/>
      <c r="S55" s="131"/>
      <c r="T55" s="131"/>
      <c r="U55" s="131"/>
    </row>
    <row r="56" spans="2:21" ht="42" customHeight="1" x14ac:dyDescent="0.15">
      <c r="B56" s="197"/>
      <c r="C56" s="198"/>
      <c r="D56" s="242"/>
      <c r="E56" s="243"/>
      <c r="F56" s="184"/>
      <c r="G56" s="173"/>
      <c r="H56" s="174">
        <f t="shared" si="4"/>
        <v>0</v>
      </c>
      <c r="I56" s="157"/>
      <c r="J56" s="155" t="s">
        <v>71</v>
      </c>
      <c r="K56" s="156"/>
      <c r="L56" s="158" t="s">
        <v>72</v>
      </c>
      <c r="M56" s="191"/>
      <c r="N56" s="192"/>
      <c r="O56" s="193"/>
      <c r="R56" s="131"/>
      <c r="S56" s="131"/>
      <c r="T56" s="131"/>
      <c r="U56" s="131"/>
    </row>
    <row r="57" spans="2:21" ht="42" customHeight="1" x14ac:dyDescent="0.15">
      <c r="B57" s="197"/>
      <c r="C57" s="198"/>
      <c r="D57" s="242"/>
      <c r="E57" s="243"/>
      <c r="F57" s="184"/>
      <c r="G57" s="173"/>
      <c r="H57" s="174">
        <f t="shared" si="4"/>
        <v>0</v>
      </c>
      <c r="I57" s="157"/>
      <c r="J57" s="155" t="s">
        <v>71</v>
      </c>
      <c r="K57" s="156"/>
      <c r="L57" s="158" t="s">
        <v>72</v>
      </c>
      <c r="M57" s="191"/>
      <c r="N57" s="192"/>
      <c r="O57" s="193"/>
      <c r="R57" s="131"/>
      <c r="S57" s="131"/>
      <c r="T57" s="131"/>
      <c r="U57" s="131"/>
    </row>
    <row r="58" spans="2:21" ht="42" customHeight="1" x14ac:dyDescent="0.15">
      <c r="B58" s="197"/>
      <c r="C58" s="198"/>
      <c r="D58" s="242"/>
      <c r="E58" s="243"/>
      <c r="F58" s="184"/>
      <c r="G58" s="173"/>
      <c r="H58" s="174">
        <f t="shared" si="4"/>
        <v>0</v>
      </c>
      <c r="I58" s="157"/>
      <c r="J58" s="155" t="s">
        <v>71</v>
      </c>
      <c r="K58" s="156"/>
      <c r="L58" s="158" t="s">
        <v>72</v>
      </c>
      <c r="M58" s="191"/>
      <c r="N58" s="192"/>
      <c r="O58" s="193"/>
      <c r="R58" s="131"/>
      <c r="S58" s="131"/>
      <c r="T58" s="131"/>
      <c r="U58" s="131"/>
    </row>
    <row r="59" spans="2:21" ht="42" customHeight="1" x14ac:dyDescent="0.15">
      <c r="B59" s="197"/>
      <c r="C59" s="198"/>
      <c r="D59" s="242"/>
      <c r="E59" s="243"/>
      <c r="F59" s="184"/>
      <c r="G59" s="173"/>
      <c r="H59" s="174">
        <f t="shared" si="4"/>
        <v>0</v>
      </c>
      <c r="I59" s="157"/>
      <c r="J59" s="155" t="s">
        <v>71</v>
      </c>
      <c r="K59" s="156"/>
      <c r="L59" s="158" t="s">
        <v>72</v>
      </c>
      <c r="M59" s="191"/>
      <c r="N59" s="192"/>
      <c r="O59" s="193"/>
      <c r="R59" s="131"/>
      <c r="S59" s="131"/>
      <c r="T59" s="131"/>
      <c r="U59" s="131"/>
    </row>
    <row r="60" spans="2:21" ht="42" customHeight="1" x14ac:dyDescent="0.15">
      <c r="B60" s="197"/>
      <c r="C60" s="198"/>
      <c r="D60" s="242"/>
      <c r="E60" s="243"/>
      <c r="F60" s="184"/>
      <c r="G60" s="173"/>
      <c r="H60" s="174">
        <f t="shared" si="4"/>
        <v>0</v>
      </c>
      <c r="I60" s="157"/>
      <c r="J60" s="155" t="s">
        <v>71</v>
      </c>
      <c r="K60" s="156"/>
      <c r="L60" s="158" t="s">
        <v>72</v>
      </c>
      <c r="M60" s="191"/>
      <c r="N60" s="192"/>
      <c r="O60" s="193"/>
      <c r="R60" s="131"/>
      <c r="S60" s="131"/>
      <c r="T60" s="131"/>
      <c r="U60" s="131"/>
    </row>
    <row r="61" spans="2:21" ht="42" customHeight="1" x14ac:dyDescent="0.15">
      <c r="B61" s="197"/>
      <c r="C61" s="198"/>
      <c r="D61" s="242"/>
      <c r="E61" s="243"/>
      <c r="F61" s="184"/>
      <c r="G61" s="173"/>
      <c r="H61" s="174">
        <f t="shared" si="4"/>
        <v>0</v>
      </c>
      <c r="I61" s="157"/>
      <c r="J61" s="155" t="s">
        <v>71</v>
      </c>
      <c r="K61" s="156"/>
      <c r="L61" s="158" t="s">
        <v>72</v>
      </c>
      <c r="M61" s="191"/>
      <c r="N61" s="192"/>
      <c r="O61" s="193"/>
      <c r="R61" s="131"/>
      <c r="S61" s="131"/>
      <c r="T61" s="131"/>
      <c r="U61" s="131"/>
    </row>
    <row r="62" spans="2:21" ht="42" customHeight="1" x14ac:dyDescent="0.15">
      <c r="B62" s="197"/>
      <c r="C62" s="198"/>
      <c r="D62" s="242"/>
      <c r="E62" s="243"/>
      <c r="F62" s="184"/>
      <c r="G62" s="173"/>
      <c r="H62" s="174">
        <f t="shared" si="4"/>
        <v>0</v>
      </c>
      <c r="I62" s="157"/>
      <c r="J62" s="155" t="s">
        <v>71</v>
      </c>
      <c r="K62" s="156"/>
      <c r="L62" s="158" t="s">
        <v>72</v>
      </c>
      <c r="M62" s="191"/>
      <c r="N62" s="192"/>
      <c r="O62" s="193"/>
      <c r="R62" s="131"/>
      <c r="S62" s="131"/>
      <c r="T62" s="131"/>
      <c r="U62" s="131"/>
    </row>
    <row r="63" spans="2:21" ht="42" customHeight="1" x14ac:dyDescent="0.15">
      <c r="B63" s="197"/>
      <c r="C63" s="198"/>
      <c r="D63" s="242"/>
      <c r="E63" s="243"/>
      <c r="F63" s="184"/>
      <c r="G63" s="173"/>
      <c r="H63" s="174">
        <f t="shared" si="4"/>
        <v>0</v>
      </c>
      <c r="I63" s="157"/>
      <c r="J63" s="155" t="s">
        <v>71</v>
      </c>
      <c r="K63" s="156"/>
      <c r="L63" s="158" t="s">
        <v>72</v>
      </c>
      <c r="M63" s="191"/>
      <c r="N63" s="192"/>
      <c r="O63" s="193"/>
      <c r="R63" s="131"/>
      <c r="S63" s="131"/>
      <c r="T63" s="131"/>
      <c r="U63" s="131"/>
    </row>
    <row r="64" spans="2:21" ht="42" customHeight="1" x14ac:dyDescent="0.15">
      <c r="B64" s="197"/>
      <c r="C64" s="198"/>
      <c r="D64" s="242"/>
      <c r="E64" s="243"/>
      <c r="F64" s="184"/>
      <c r="G64" s="173"/>
      <c r="H64" s="174">
        <f>IF((H63+F64-G64)&gt;=0,H63+F64-G64,"")</f>
        <v>0</v>
      </c>
      <c r="I64" s="157"/>
      <c r="J64" s="155" t="s">
        <v>71</v>
      </c>
      <c r="K64" s="156"/>
      <c r="L64" s="158" t="s">
        <v>72</v>
      </c>
      <c r="M64" s="191"/>
      <c r="N64" s="192"/>
      <c r="O64" s="193"/>
      <c r="R64" s="131"/>
      <c r="S64" s="131"/>
      <c r="T64" s="131"/>
      <c r="U64" s="131"/>
    </row>
    <row r="65" spans="1:23" ht="42" customHeight="1" x14ac:dyDescent="0.15">
      <c r="B65" s="197"/>
      <c r="C65" s="198"/>
      <c r="D65" s="253"/>
      <c r="E65" s="254"/>
      <c r="F65" s="184"/>
      <c r="G65" s="173"/>
      <c r="H65" s="174">
        <f>IF((H64+F65-G65)&gt;=0,H64+F65-G65,"")</f>
        <v>0</v>
      </c>
      <c r="I65" s="157"/>
      <c r="J65" s="155" t="s">
        <v>71</v>
      </c>
      <c r="K65" s="156"/>
      <c r="L65" s="158" t="s">
        <v>72</v>
      </c>
      <c r="M65" s="191"/>
      <c r="N65" s="192"/>
      <c r="O65" s="193"/>
      <c r="R65" s="131"/>
      <c r="S65" s="131"/>
      <c r="T65" s="131"/>
      <c r="U65" s="131"/>
    </row>
    <row r="66" spans="1:23" ht="42" customHeight="1" thickBot="1" x14ac:dyDescent="0.2">
      <c r="B66" s="199"/>
      <c r="C66" s="200"/>
      <c r="D66" s="255"/>
      <c r="E66" s="256"/>
      <c r="F66" s="185"/>
      <c r="G66" s="186"/>
      <c r="H66" s="179">
        <f>IF((H65+F66-G66)&gt;=0,H65+F66-G66,"")</f>
        <v>0</v>
      </c>
      <c r="I66" s="151"/>
      <c r="J66" s="152" t="s">
        <v>71</v>
      </c>
      <c r="K66" s="153"/>
      <c r="L66" s="154" t="s">
        <v>72</v>
      </c>
      <c r="M66" s="191"/>
      <c r="N66" s="192"/>
      <c r="O66" s="193"/>
      <c r="R66" s="131"/>
      <c r="S66" s="131"/>
      <c r="T66" s="131"/>
      <c r="U66" s="131"/>
    </row>
    <row r="67" spans="1:23" ht="36" customHeight="1" thickTop="1" thickBot="1" x14ac:dyDescent="0.2">
      <c r="B67" s="260" t="s">
        <v>10</v>
      </c>
      <c r="C67" s="261"/>
      <c r="D67" s="261"/>
      <c r="E67" s="262"/>
      <c r="F67" s="123" t="str">
        <f>IF(SUM(F9:F66)&gt;0,SUM(F9:F66),"")</f>
        <v/>
      </c>
      <c r="G67" s="136" t="str">
        <f>IF(SUM(G9:G66)&gt;0,SUM(G9:G66),"")</f>
        <v/>
      </c>
      <c r="H67" s="137">
        <f>H66</f>
        <v>0</v>
      </c>
      <c r="I67" s="263"/>
      <c r="J67" s="264"/>
      <c r="K67" s="264"/>
      <c r="L67" s="265"/>
      <c r="M67" s="194"/>
      <c r="N67" s="195"/>
      <c r="O67" s="196"/>
    </row>
    <row r="68" spans="1:23" ht="18.75" customHeight="1" x14ac:dyDescent="0.15">
      <c r="B68" s="41" t="s">
        <v>11</v>
      </c>
      <c r="C68" s="41"/>
      <c r="D68" s="107"/>
      <c r="E68" s="107"/>
      <c r="F68" s="108"/>
      <c r="G68" s="108"/>
      <c r="H68" s="112"/>
      <c r="I68" s="109"/>
      <c r="J68" s="109"/>
      <c r="K68" s="109"/>
      <c r="L68" s="109"/>
      <c r="M68" s="109"/>
      <c r="N68" s="109"/>
    </row>
    <row r="69" spans="1:23" ht="28.5" customHeight="1" x14ac:dyDescent="0.15">
      <c r="B69" s="259" t="s">
        <v>70</v>
      </c>
      <c r="C69" s="259"/>
      <c r="D69" s="259"/>
      <c r="E69" s="259"/>
      <c r="F69" s="259"/>
      <c r="G69" s="259"/>
      <c r="H69" s="259"/>
      <c r="I69" s="259"/>
      <c r="J69" s="259"/>
      <c r="K69" s="259"/>
      <c r="L69" s="259"/>
      <c r="M69" s="259"/>
      <c r="N69" s="259"/>
      <c r="O69" s="259"/>
      <c r="R69" s="147"/>
      <c r="S69" s="147"/>
      <c r="T69" s="147"/>
      <c r="U69" s="147"/>
      <c r="V69" s="147"/>
      <c r="W69" s="147"/>
    </row>
    <row r="70" spans="1:23" ht="14.25" customHeight="1" x14ac:dyDescent="0.15">
      <c r="B70" s="41"/>
      <c r="C70" s="41"/>
      <c r="D70" s="107"/>
      <c r="E70" s="107"/>
      <c r="F70" s="108"/>
      <c r="G70" s="108"/>
      <c r="H70" s="112"/>
      <c r="I70" s="109"/>
      <c r="J70" s="109"/>
      <c r="K70" s="109"/>
      <c r="L70" s="109"/>
      <c r="M70" s="109"/>
      <c r="N70" s="109"/>
      <c r="R70" s="147"/>
      <c r="S70" s="147"/>
      <c r="T70" s="147"/>
      <c r="U70" s="147"/>
      <c r="V70" s="147"/>
      <c r="W70" s="147"/>
    </row>
    <row r="71" spans="1:23" ht="27" customHeight="1" x14ac:dyDescent="0.15">
      <c r="A71" s="47"/>
      <c r="B71" s="240" t="s">
        <v>35</v>
      </c>
      <c r="C71" s="240"/>
      <c r="D71" s="241" t="s">
        <v>25</v>
      </c>
      <c r="E71" s="241"/>
      <c r="F71" s="51"/>
      <c r="G71" s="240" t="s">
        <v>64</v>
      </c>
      <c r="H71" s="240"/>
      <c r="I71" s="241" t="s">
        <v>25</v>
      </c>
      <c r="J71" s="241"/>
      <c r="K71" s="201"/>
      <c r="L71" s="201"/>
      <c r="M71" s="201"/>
      <c r="N71" s="55"/>
      <c r="O71" s="55"/>
      <c r="P71" s="55"/>
      <c r="R71" s="147"/>
      <c r="S71" s="147"/>
      <c r="T71" s="147"/>
      <c r="U71" s="147"/>
      <c r="V71" s="147"/>
      <c r="W71" s="147"/>
    </row>
    <row r="72" spans="1:23" ht="27" customHeight="1" x14ac:dyDescent="0.15">
      <c r="A72" s="47"/>
      <c r="B72" s="236" t="s">
        <v>14</v>
      </c>
      <c r="C72" s="237"/>
      <c r="D72" s="246" t="s">
        <v>66</v>
      </c>
      <c r="E72" s="247"/>
      <c r="F72" s="124"/>
      <c r="G72" s="236" t="s">
        <v>14</v>
      </c>
      <c r="H72" s="237"/>
      <c r="I72" s="246" t="s">
        <v>66</v>
      </c>
      <c r="J72" s="247"/>
      <c r="K72" s="125"/>
      <c r="L72" s="125"/>
      <c r="M72" s="125"/>
      <c r="N72" s="125"/>
      <c r="O72" s="125"/>
      <c r="P72" s="125"/>
      <c r="R72" s="149"/>
      <c r="S72" s="149"/>
      <c r="T72" s="149"/>
      <c r="U72" s="149"/>
      <c r="V72" s="147"/>
      <c r="W72" s="147"/>
    </row>
    <row r="73" spans="1:23" ht="27" customHeight="1" x14ac:dyDescent="0.15">
      <c r="A73" s="47"/>
      <c r="B73" s="236" t="s">
        <v>29</v>
      </c>
      <c r="C73" s="237"/>
      <c r="D73" s="206"/>
      <c r="E73" s="207"/>
      <c r="F73" s="124"/>
      <c r="G73" s="230" t="s">
        <v>65</v>
      </c>
      <c r="H73" s="231"/>
      <c r="I73" s="232">
        <f>SUMIF(C9:C66,"1 日当",G9:G66)</f>
        <v>0</v>
      </c>
      <c r="J73" s="233"/>
      <c r="K73" s="125"/>
      <c r="L73" s="125"/>
      <c r="M73" s="125"/>
      <c r="N73" s="125"/>
      <c r="O73" s="125"/>
      <c r="P73" s="125"/>
      <c r="R73" s="140"/>
      <c r="S73" s="140"/>
      <c r="T73" s="140"/>
      <c r="U73" s="140"/>
      <c r="V73" s="147"/>
      <c r="W73" s="147"/>
    </row>
    <row r="74" spans="1:23" ht="27" customHeight="1" thickBot="1" x14ac:dyDescent="0.2">
      <c r="A74" s="47"/>
      <c r="B74" s="266" t="s">
        <v>36</v>
      </c>
      <c r="C74" s="267"/>
      <c r="D74" s="238"/>
      <c r="E74" s="239"/>
      <c r="F74" s="124"/>
      <c r="G74" s="230" t="s">
        <v>76</v>
      </c>
      <c r="H74" s="231"/>
      <c r="I74" s="232">
        <f>SUMIF(C9:C66,"2 購入・リース費",G9:G66)</f>
        <v>0</v>
      </c>
      <c r="J74" s="233"/>
      <c r="K74" s="125"/>
      <c r="L74" s="125"/>
      <c r="M74" s="125"/>
      <c r="N74" s="125"/>
      <c r="O74" s="125"/>
      <c r="P74" s="125"/>
      <c r="R74" s="140"/>
      <c r="S74" s="140"/>
      <c r="T74" s="140"/>
      <c r="U74" s="140"/>
      <c r="V74" s="147"/>
      <c r="W74" s="147"/>
    </row>
    <row r="75" spans="1:23" ht="27" customHeight="1" thickTop="1" x14ac:dyDescent="0.15">
      <c r="A75" s="47"/>
      <c r="B75" s="202" t="s">
        <v>10</v>
      </c>
      <c r="C75" s="203"/>
      <c r="D75" s="257">
        <f>SUM(D73:E74)</f>
        <v>0</v>
      </c>
      <c r="E75" s="258"/>
      <c r="F75" s="124"/>
      <c r="G75" s="270" t="s">
        <v>55</v>
      </c>
      <c r="H75" s="270"/>
      <c r="I75" s="232">
        <f>SUMIF(C9:C66,"3 外注費",G9:G66)</f>
        <v>0</v>
      </c>
      <c r="J75" s="233"/>
      <c r="K75" s="126"/>
      <c r="L75" s="126"/>
      <c r="M75" s="126"/>
      <c r="N75" s="126"/>
      <c r="O75" s="126"/>
      <c r="P75" s="126"/>
      <c r="R75" s="139"/>
      <c r="S75" s="139"/>
      <c r="T75" s="139"/>
      <c r="U75" s="139"/>
      <c r="V75" s="147"/>
      <c r="W75" s="147"/>
    </row>
    <row r="76" spans="1:23" ht="27" customHeight="1" thickBot="1" x14ac:dyDescent="0.2">
      <c r="A76" s="47"/>
      <c r="B76" s="111"/>
      <c r="C76" s="111"/>
      <c r="D76" s="127"/>
      <c r="E76" s="127"/>
      <c r="F76" s="124"/>
      <c r="G76" s="271" t="s">
        <v>56</v>
      </c>
      <c r="H76" s="272"/>
      <c r="I76" s="234">
        <f>SUMIF(C9:C66,"4 その他",G9:G66)</f>
        <v>0</v>
      </c>
      <c r="J76" s="235"/>
      <c r="K76" s="126"/>
      <c r="L76" s="126"/>
      <c r="M76" s="126"/>
      <c r="N76" s="126"/>
      <c r="O76" s="126"/>
      <c r="P76" s="126"/>
      <c r="R76" s="139"/>
      <c r="S76" s="139"/>
      <c r="T76" s="139"/>
      <c r="U76" s="139"/>
    </row>
    <row r="77" spans="1:23" ht="27" customHeight="1" thickTop="1" x14ac:dyDescent="0.15">
      <c r="A77" s="47"/>
      <c r="B77" s="111"/>
      <c r="C77" s="111"/>
      <c r="D77" s="127"/>
      <c r="E77" s="127"/>
      <c r="F77" s="124"/>
      <c r="G77" s="204" t="s">
        <v>10</v>
      </c>
      <c r="H77" s="205"/>
      <c r="I77" s="251">
        <f>SUM(I73:J76)</f>
        <v>0</v>
      </c>
      <c r="J77" s="252"/>
      <c r="K77" s="126"/>
      <c r="L77" s="126"/>
      <c r="M77" s="126"/>
      <c r="N77" s="126"/>
      <c r="O77" s="126"/>
      <c r="P77" s="126"/>
      <c r="R77" s="132"/>
    </row>
    <row r="78" spans="1:23" ht="14.25" customHeight="1" x14ac:dyDescent="0.15">
      <c r="B78" s="41"/>
      <c r="C78" s="41"/>
      <c r="D78" s="107"/>
      <c r="E78" s="107"/>
      <c r="F78" s="108"/>
      <c r="G78" s="108"/>
      <c r="H78" s="112"/>
      <c r="I78" s="128"/>
      <c r="J78" s="128"/>
      <c r="K78" s="128"/>
      <c r="L78" s="128"/>
      <c r="M78" s="128"/>
      <c r="N78" s="128"/>
      <c r="O78" s="128"/>
      <c r="P78" s="128"/>
    </row>
    <row r="79" spans="1:23" s="60" customFormat="1" ht="18" customHeight="1" x14ac:dyDescent="0.15">
      <c r="B79" s="161" t="s">
        <v>15</v>
      </c>
      <c r="C79" s="61"/>
      <c r="D79" s="159"/>
      <c r="E79" s="159"/>
      <c r="F79" s="159"/>
      <c r="G79" s="159"/>
      <c r="H79" s="160"/>
      <c r="I79" s="160"/>
      <c r="J79" s="160"/>
      <c r="K79" s="162"/>
      <c r="L79" s="162"/>
      <c r="M79" s="162"/>
      <c r="N79" s="162"/>
      <c r="O79" s="162"/>
    </row>
    <row r="80" spans="1:23" s="65" customFormat="1" ht="18" customHeight="1" x14ac:dyDescent="0.15">
      <c r="B80" s="66" t="s">
        <v>16</v>
      </c>
      <c r="C80" s="66" t="s">
        <v>5</v>
      </c>
      <c r="D80" s="269" t="s">
        <v>6</v>
      </c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</row>
    <row r="81" spans="2:15" s="65" customFormat="1" ht="18" customHeight="1" x14ac:dyDescent="0.15">
      <c r="B81" s="66">
        <v>1</v>
      </c>
      <c r="C81" s="66" t="s">
        <v>7</v>
      </c>
      <c r="D81" s="268" t="s">
        <v>8</v>
      </c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</row>
    <row r="82" spans="2:15" s="65" customFormat="1" ht="18" customHeight="1" x14ac:dyDescent="0.15">
      <c r="B82" s="66">
        <v>2</v>
      </c>
      <c r="C82" s="66" t="s">
        <v>28</v>
      </c>
      <c r="D82" s="268" t="s">
        <v>12</v>
      </c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8"/>
    </row>
    <row r="83" spans="2:15" s="65" customFormat="1" ht="18" customHeight="1" x14ac:dyDescent="0.15">
      <c r="B83" s="66">
        <v>3</v>
      </c>
      <c r="C83" s="66" t="s">
        <v>27</v>
      </c>
      <c r="D83" s="268" t="s">
        <v>24</v>
      </c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</row>
    <row r="84" spans="2:15" s="60" customFormat="1" ht="18" customHeight="1" x14ac:dyDescent="0.15">
      <c r="B84" s="71">
        <v>4</v>
      </c>
      <c r="C84" s="71" t="s">
        <v>23</v>
      </c>
      <c r="D84" s="248" t="s">
        <v>22</v>
      </c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50"/>
    </row>
    <row r="85" spans="2:15" s="110" customFormat="1" ht="20.100000000000001" customHeight="1" x14ac:dyDescent="0.15">
      <c r="B85" s="61"/>
      <c r="C85" s="61"/>
      <c r="D85" s="73"/>
      <c r="E85" s="73"/>
      <c r="F85" s="73"/>
      <c r="G85" s="61"/>
      <c r="H85" s="61"/>
      <c r="I85" s="61"/>
      <c r="J85" s="61"/>
    </row>
    <row r="86" spans="2:15" ht="18.75" customHeight="1" x14ac:dyDescent="0.15">
      <c r="B86" s="76"/>
      <c r="C86" s="76"/>
    </row>
  </sheetData>
  <mergeCells count="102">
    <mergeCell ref="D61:E61"/>
    <mergeCell ref="D62:E62"/>
    <mergeCell ref="D63:E63"/>
    <mergeCell ref="D64:E64"/>
    <mergeCell ref="D56:E56"/>
    <mergeCell ref="D57:E57"/>
    <mergeCell ref="D58:E58"/>
    <mergeCell ref="D59:E59"/>
    <mergeCell ref="D60:E60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  <mergeCell ref="D30:E30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84:O84"/>
    <mergeCell ref="I77:J77"/>
    <mergeCell ref="D17:E17"/>
    <mergeCell ref="D18:E18"/>
    <mergeCell ref="D65:E65"/>
    <mergeCell ref="D66:E66"/>
    <mergeCell ref="D75:E75"/>
    <mergeCell ref="B69:O69"/>
    <mergeCell ref="B67:E67"/>
    <mergeCell ref="I67:L67"/>
    <mergeCell ref="B73:C73"/>
    <mergeCell ref="B74:C74"/>
    <mergeCell ref="B72:C72"/>
    <mergeCell ref="B71:C71"/>
    <mergeCell ref="D72:E72"/>
    <mergeCell ref="D82:O82"/>
    <mergeCell ref="D83:O83"/>
    <mergeCell ref="D71:E71"/>
    <mergeCell ref="I73:J73"/>
    <mergeCell ref="I74:J74"/>
    <mergeCell ref="D80:O80"/>
    <mergeCell ref="D81:O81"/>
    <mergeCell ref="G75:H75"/>
    <mergeCell ref="G76:H76"/>
    <mergeCell ref="D9:E9"/>
    <mergeCell ref="I72:J72"/>
    <mergeCell ref="D11:E11"/>
    <mergeCell ref="D12:E12"/>
    <mergeCell ref="D13:E13"/>
    <mergeCell ref="D14:E14"/>
    <mergeCell ref="D15:E15"/>
    <mergeCell ref="D16:E16"/>
    <mergeCell ref="D21:E21"/>
    <mergeCell ref="D22:E22"/>
    <mergeCell ref="D23:E23"/>
    <mergeCell ref="D24:E24"/>
    <mergeCell ref="D19:E19"/>
    <mergeCell ref="D20:E20"/>
    <mergeCell ref="D25:E25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B75:C75"/>
    <mergeCell ref="G77:H77"/>
    <mergeCell ref="D73:E73"/>
    <mergeCell ref="B1:P1"/>
    <mergeCell ref="F7:F8"/>
    <mergeCell ref="G7:G8"/>
    <mergeCell ref="K5:N5"/>
    <mergeCell ref="D7:E8"/>
    <mergeCell ref="N7:N8"/>
    <mergeCell ref="O7:O8"/>
    <mergeCell ref="H7:H8"/>
    <mergeCell ref="M7:M8"/>
    <mergeCell ref="C7:C8"/>
    <mergeCell ref="B7:B8"/>
    <mergeCell ref="I7:L8"/>
    <mergeCell ref="G73:H73"/>
    <mergeCell ref="I75:J75"/>
    <mergeCell ref="I76:J76"/>
    <mergeCell ref="G72:H72"/>
    <mergeCell ref="D74:E74"/>
    <mergeCell ref="G74:H74"/>
    <mergeCell ref="G71:H71"/>
    <mergeCell ref="I71:J71"/>
    <mergeCell ref="D10:E10"/>
  </mergeCells>
  <phoneticPr fontId="2"/>
  <dataValidations count="1">
    <dataValidation type="list" allowBlank="1" showInputMessage="1" showErrorMessage="1" sqref="C9:C66" xr:uid="{00000000-0002-0000-0100-000000000000}">
      <formula1>"1 日当,2 購入・リース費,3 外注費,4 その他"</formula1>
    </dataValidation>
  </dataValidations>
  <printOptions horizontalCentered="1"/>
  <pageMargins left="0.59055118110236227" right="0.59055118110236227" top="0.6692913385826772" bottom="0.59055118110236227" header="0.51181102362204722" footer="0.51181102362204722"/>
  <pageSetup paperSize="9" scale="71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3" r:id="rId4" name="Check Box 109">
              <controlPr defaultSize="0" autoFill="0" autoLine="0" autoPict="0">
                <anchor moveWithCells="1">
                  <from>
                    <xdr:col>8</xdr:col>
                    <xdr:colOff>28575</xdr:colOff>
                    <xdr:row>7</xdr:row>
                    <xdr:rowOff>228600</xdr:rowOff>
                  </from>
                  <to>
                    <xdr:col>9</xdr:col>
                    <xdr:colOff>123825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" name="Check Box 110">
              <controlPr defaultSize="0" autoFill="0" autoLine="0" autoPict="0">
                <anchor moveWithCells="1">
                  <from>
                    <xdr:col>8</xdr:col>
                    <xdr:colOff>28575</xdr:colOff>
                    <xdr:row>8</xdr:row>
                    <xdr:rowOff>133350</xdr:rowOff>
                  </from>
                  <to>
                    <xdr:col>9</xdr:col>
                    <xdr:colOff>123825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6" name="Check Box 135">
              <controlPr defaultSize="0" autoFill="0" autoLine="0" autoPict="0">
                <anchor moveWithCells="1">
                  <from>
                    <xdr:col>8</xdr:col>
                    <xdr:colOff>28575</xdr:colOff>
                    <xdr:row>8</xdr:row>
                    <xdr:rowOff>314325</xdr:rowOff>
                  </from>
                  <to>
                    <xdr:col>9</xdr:col>
                    <xdr:colOff>123825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7" name="Check Box 136">
              <controlPr defaultSize="0" autoFill="0" autoLine="0" autoPict="0">
                <anchor moveWithCells="1">
                  <from>
                    <xdr:col>10</xdr:col>
                    <xdr:colOff>47625</xdr:colOff>
                    <xdr:row>7</xdr:row>
                    <xdr:rowOff>228600</xdr:rowOff>
                  </from>
                  <to>
                    <xdr:col>11</xdr:col>
                    <xdr:colOff>104775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8" name="Check Box 137">
              <controlPr defaultSize="0" autoFill="0" autoLine="0" autoPict="0">
                <anchor moveWithCells="1">
                  <from>
                    <xdr:col>10</xdr:col>
                    <xdr:colOff>47625</xdr:colOff>
                    <xdr:row>8</xdr:row>
                    <xdr:rowOff>133350</xdr:rowOff>
                  </from>
                  <to>
                    <xdr:col>11</xdr:col>
                    <xdr:colOff>104775</xdr:colOff>
                    <xdr:row>8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9" name="Check Box 138">
              <controlPr defaultSize="0" autoFill="0" autoLine="0" autoPict="0">
                <anchor moveWithCells="1">
                  <from>
                    <xdr:col>10</xdr:col>
                    <xdr:colOff>47625</xdr:colOff>
                    <xdr:row>8</xdr:row>
                    <xdr:rowOff>304800</xdr:rowOff>
                  </from>
                  <to>
                    <xdr:col>11</xdr:col>
                    <xdr:colOff>114300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0" name="Check Box 139">
              <controlPr defaultSize="0" autoFill="0" autoLine="0" autoPict="0">
                <anchor moveWithCells="1">
                  <from>
                    <xdr:col>8</xdr:col>
                    <xdr:colOff>38100</xdr:colOff>
                    <xdr:row>8</xdr:row>
                    <xdr:rowOff>485775</xdr:rowOff>
                  </from>
                  <to>
                    <xdr:col>9</xdr:col>
                    <xdr:colOff>133350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1" name="Check Box 140">
              <controlPr defaultSize="0" autoFill="0" autoLine="0" autoPict="0">
                <anchor moveWithCells="1">
                  <from>
                    <xdr:col>8</xdr:col>
                    <xdr:colOff>38100</xdr:colOff>
                    <xdr:row>9</xdr:row>
                    <xdr:rowOff>133350</xdr:rowOff>
                  </from>
                  <to>
                    <xdr:col>9</xdr:col>
                    <xdr:colOff>133350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2" name="Check Box 141">
              <controlPr defaultSize="0" autoFill="0" autoLine="0" autoPict="0">
                <anchor moveWithCells="1">
                  <from>
                    <xdr:col>8</xdr:col>
                    <xdr:colOff>38100</xdr:colOff>
                    <xdr:row>9</xdr:row>
                    <xdr:rowOff>304800</xdr:rowOff>
                  </from>
                  <to>
                    <xdr:col>9</xdr:col>
                    <xdr:colOff>133350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3" name="Check Box 148">
              <controlPr defaultSize="0" autoFill="0" autoLine="0" autoPict="0">
                <anchor moveWithCells="1">
                  <from>
                    <xdr:col>10</xdr:col>
                    <xdr:colOff>47625</xdr:colOff>
                    <xdr:row>8</xdr:row>
                    <xdr:rowOff>485775</xdr:rowOff>
                  </from>
                  <to>
                    <xdr:col>11</xdr:col>
                    <xdr:colOff>114300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4" name="Check Box 149">
              <controlPr defaultSize="0" autoFill="0" autoLine="0" autoPict="0">
                <anchor moveWithCells="1">
                  <from>
                    <xdr:col>10</xdr:col>
                    <xdr:colOff>47625</xdr:colOff>
                    <xdr:row>9</xdr:row>
                    <xdr:rowOff>133350</xdr:rowOff>
                  </from>
                  <to>
                    <xdr:col>11</xdr:col>
                    <xdr:colOff>114300</xdr:colOff>
                    <xdr:row>9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" name="Check Box 150">
              <controlPr defaultSize="0" autoFill="0" autoLine="0" autoPict="0">
                <anchor moveWithCells="1">
                  <from>
                    <xdr:col>10</xdr:col>
                    <xdr:colOff>47625</xdr:colOff>
                    <xdr:row>9</xdr:row>
                    <xdr:rowOff>304800</xdr:rowOff>
                  </from>
                  <to>
                    <xdr:col>11</xdr:col>
                    <xdr:colOff>114300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" name="Check Box 157">
              <controlPr defaultSize="0" autoFill="0" autoLine="0" autoPict="0">
                <anchor moveWithCells="1">
                  <from>
                    <xdr:col>8</xdr:col>
                    <xdr:colOff>38100</xdr:colOff>
                    <xdr:row>9</xdr:row>
                    <xdr:rowOff>485775</xdr:rowOff>
                  </from>
                  <to>
                    <xdr:col>9</xdr:col>
                    <xdr:colOff>133350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7" name="Check Box 158">
              <controlPr defaultSize="0" autoFill="0" autoLine="0" autoPict="0">
                <anchor moveWithCells="1">
                  <from>
                    <xdr:col>8</xdr:col>
                    <xdr:colOff>38100</xdr:colOff>
                    <xdr:row>10</xdr:row>
                    <xdr:rowOff>133350</xdr:rowOff>
                  </from>
                  <to>
                    <xdr:col>9</xdr:col>
                    <xdr:colOff>133350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8" name="Check Box 159">
              <controlPr defaultSize="0" autoFill="0" autoLine="0" autoPict="0">
                <anchor moveWithCells="1">
                  <from>
                    <xdr:col>8</xdr:col>
                    <xdr:colOff>38100</xdr:colOff>
                    <xdr:row>10</xdr:row>
                    <xdr:rowOff>304800</xdr:rowOff>
                  </from>
                  <to>
                    <xdr:col>9</xdr:col>
                    <xdr:colOff>133350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9" name="Check Box 160">
              <controlPr defaultSize="0" autoFill="0" autoLine="0" autoPict="0">
                <anchor moveWithCells="1">
                  <from>
                    <xdr:col>10</xdr:col>
                    <xdr:colOff>47625</xdr:colOff>
                    <xdr:row>9</xdr:row>
                    <xdr:rowOff>495300</xdr:rowOff>
                  </from>
                  <to>
                    <xdr:col>11</xdr:col>
                    <xdr:colOff>104775</xdr:colOff>
                    <xdr:row>10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20" name="Check Box 161">
              <controlPr defaultSize="0" autoFill="0" autoLine="0" autoPict="0">
                <anchor moveWithCells="1">
                  <from>
                    <xdr:col>10</xdr:col>
                    <xdr:colOff>47625</xdr:colOff>
                    <xdr:row>10</xdr:row>
                    <xdr:rowOff>133350</xdr:rowOff>
                  </from>
                  <to>
                    <xdr:col>11</xdr:col>
                    <xdr:colOff>104775</xdr:colOff>
                    <xdr:row>10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21" name="Check Box 162">
              <controlPr defaultSize="0" autoFill="0" autoLine="0" autoPict="0">
                <anchor moveWithCells="1">
                  <from>
                    <xdr:col>10</xdr:col>
                    <xdr:colOff>47625</xdr:colOff>
                    <xdr:row>10</xdr:row>
                    <xdr:rowOff>314325</xdr:rowOff>
                  </from>
                  <to>
                    <xdr:col>11</xdr:col>
                    <xdr:colOff>104775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22" name="Check Box 163">
              <controlPr defaultSize="0" autoFill="0" autoLine="0" autoPict="0">
                <anchor moveWithCells="1">
                  <from>
                    <xdr:col>8</xdr:col>
                    <xdr:colOff>38100</xdr:colOff>
                    <xdr:row>10</xdr:row>
                    <xdr:rowOff>485775</xdr:rowOff>
                  </from>
                  <to>
                    <xdr:col>9</xdr:col>
                    <xdr:colOff>133350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23" name="Check Box 164">
              <controlPr defaultSize="0" autoFill="0" autoLine="0" autoPict="0">
                <anchor moveWithCells="1">
                  <from>
                    <xdr:col>8</xdr:col>
                    <xdr:colOff>38100</xdr:colOff>
                    <xdr:row>11</xdr:row>
                    <xdr:rowOff>133350</xdr:rowOff>
                  </from>
                  <to>
                    <xdr:col>9</xdr:col>
                    <xdr:colOff>133350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24" name="Check Box 165">
              <controlPr defaultSize="0" autoFill="0" autoLine="0" autoPict="0">
                <anchor moveWithCells="1">
                  <from>
                    <xdr:col>8</xdr:col>
                    <xdr:colOff>38100</xdr:colOff>
                    <xdr:row>11</xdr:row>
                    <xdr:rowOff>304800</xdr:rowOff>
                  </from>
                  <to>
                    <xdr:col>9</xdr:col>
                    <xdr:colOff>133350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25" name="Check Box 166">
              <controlPr defaultSize="0" autoFill="0" autoLine="0" autoPict="0">
                <anchor moveWithCells="1">
                  <from>
                    <xdr:col>10</xdr:col>
                    <xdr:colOff>47625</xdr:colOff>
                    <xdr:row>10</xdr:row>
                    <xdr:rowOff>495300</xdr:rowOff>
                  </from>
                  <to>
                    <xdr:col>11</xdr:col>
                    <xdr:colOff>104775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26" name="Check Box 167">
              <controlPr defaultSize="0" autoFill="0" autoLine="0" autoPict="0">
                <anchor moveWithCells="1">
                  <from>
                    <xdr:col>10</xdr:col>
                    <xdr:colOff>47625</xdr:colOff>
                    <xdr:row>11</xdr:row>
                    <xdr:rowOff>133350</xdr:rowOff>
                  </from>
                  <to>
                    <xdr:col>11</xdr:col>
                    <xdr:colOff>104775</xdr:colOff>
                    <xdr:row>11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27" name="Check Box 168">
              <controlPr defaultSize="0" autoFill="0" autoLine="0" autoPict="0">
                <anchor moveWithCells="1">
                  <from>
                    <xdr:col>10</xdr:col>
                    <xdr:colOff>47625</xdr:colOff>
                    <xdr:row>11</xdr:row>
                    <xdr:rowOff>314325</xdr:rowOff>
                  </from>
                  <to>
                    <xdr:col>11</xdr:col>
                    <xdr:colOff>104775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28" name="Check Box 169">
              <controlPr defaultSize="0" autoFill="0" autoLine="0" autoPict="0">
                <anchor moveWithCells="1">
                  <from>
                    <xdr:col>8</xdr:col>
                    <xdr:colOff>38100</xdr:colOff>
                    <xdr:row>11</xdr:row>
                    <xdr:rowOff>304800</xdr:rowOff>
                  </from>
                  <to>
                    <xdr:col>9</xdr:col>
                    <xdr:colOff>133350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29" name="Check Box 170">
              <controlPr defaultSize="0" autoFill="0" autoLine="0" autoPict="0">
                <anchor moveWithCells="1">
                  <from>
                    <xdr:col>10</xdr:col>
                    <xdr:colOff>47625</xdr:colOff>
                    <xdr:row>11</xdr:row>
                    <xdr:rowOff>314325</xdr:rowOff>
                  </from>
                  <to>
                    <xdr:col>11</xdr:col>
                    <xdr:colOff>104775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30" name="Check Box 171">
              <controlPr defaultSize="0" autoFill="0" autoLine="0" autoPict="0">
                <anchor moveWithCells="1">
                  <from>
                    <xdr:col>8</xdr:col>
                    <xdr:colOff>38100</xdr:colOff>
                    <xdr:row>11</xdr:row>
                    <xdr:rowOff>485775</xdr:rowOff>
                  </from>
                  <to>
                    <xdr:col>9</xdr:col>
                    <xdr:colOff>133350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31" name="Check Box 172">
              <controlPr defaultSize="0" autoFill="0" autoLine="0" autoPict="0">
                <anchor moveWithCells="1">
                  <from>
                    <xdr:col>8</xdr:col>
                    <xdr:colOff>38100</xdr:colOff>
                    <xdr:row>12</xdr:row>
                    <xdr:rowOff>133350</xdr:rowOff>
                  </from>
                  <to>
                    <xdr:col>9</xdr:col>
                    <xdr:colOff>133350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32" name="Check Box 173">
              <controlPr defaultSize="0" autoFill="0" autoLine="0" autoPict="0">
                <anchor moveWithCells="1">
                  <from>
                    <xdr:col>8</xdr:col>
                    <xdr:colOff>38100</xdr:colOff>
                    <xdr:row>12</xdr:row>
                    <xdr:rowOff>304800</xdr:rowOff>
                  </from>
                  <to>
                    <xdr:col>9</xdr:col>
                    <xdr:colOff>133350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33" name="Check Box 174">
              <controlPr defaultSize="0" autoFill="0" autoLine="0" autoPict="0">
                <anchor moveWithCells="1">
                  <from>
                    <xdr:col>10</xdr:col>
                    <xdr:colOff>47625</xdr:colOff>
                    <xdr:row>11</xdr:row>
                    <xdr:rowOff>495300</xdr:rowOff>
                  </from>
                  <to>
                    <xdr:col>11</xdr:col>
                    <xdr:colOff>104775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34" name="Check Box 175">
              <controlPr defaultSize="0" autoFill="0" autoLine="0" autoPict="0">
                <anchor moveWithCells="1">
                  <from>
                    <xdr:col>10</xdr:col>
                    <xdr:colOff>47625</xdr:colOff>
                    <xdr:row>12</xdr:row>
                    <xdr:rowOff>133350</xdr:rowOff>
                  </from>
                  <to>
                    <xdr:col>11</xdr:col>
                    <xdr:colOff>104775</xdr:colOff>
                    <xdr:row>12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35" name="Check Box 176">
              <controlPr defaultSize="0" autoFill="0" autoLine="0" autoPict="0">
                <anchor moveWithCells="1">
                  <from>
                    <xdr:col>10</xdr:col>
                    <xdr:colOff>47625</xdr:colOff>
                    <xdr:row>12</xdr:row>
                    <xdr:rowOff>314325</xdr:rowOff>
                  </from>
                  <to>
                    <xdr:col>11</xdr:col>
                    <xdr:colOff>104775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36" name="Check Box 178">
              <controlPr defaultSize="0" autoFill="0" autoLine="0" autoPict="0">
                <anchor moveWithCells="1">
                  <from>
                    <xdr:col>10</xdr:col>
                    <xdr:colOff>47625</xdr:colOff>
                    <xdr:row>12</xdr:row>
                    <xdr:rowOff>314325</xdr:rowOff>
                  </from>
                  <to>
                    <xdr:col>11</xdr:col>
                    <xdr:colOff>104775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37" name="Check Box 180">
              <controlPr defaultSize="0" autoFill="0" autoLine="0" autoPict="0">
                <anchor moveWithCells="1">
                  <from>
                    <xdr:col>10</xdr:col>
                    <xdr:colOff>47625</xdr:colOff>
                    <xdr:row>12</xdr:row>
                    <xdr:rowOff>314325</xdr:rowOff>
                  </from>
                  <to>
                    <xdr:col>11</xdr:col>
                    <xdr:colOff>104775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38" name="Check Box 181">
              <controlPr defaultSize="0" autoFill="0" autoLine="0" autoPict="0">
                <anchor moveWithCells="1">
                  <from>
                    <xdr:col>8</xdr:col>
                    <xdr:colOff>38100</xdr:colOff>
                    <xdr:row>12</xdr:row>
                    <xdr:rowOff>485775</xdr:rowOff>
                  </from>
                  <to>
                    <xdr:col>9</xdr:col>
                    <xdr:colOff>133350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39" name="Check Box 182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133350</xdr:rowOff>
                  </from>
                  <to>
                    <xdr:col>9</xdr:col>
                    <xdr:colOff>133350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40" name="Check Box 183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304800</xdr:rowOff>
                  </from>
                  <to>
                    <xdr:col>9</xdr:col>
                    <xdr:colOff>133350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41" name="Check Box 184">
              <controlPr defaultSize="0" autoFill="0" autoLine="0" autoPict="0">
                <anchor moveWithCells="1">
                  <from>
                    <xdr:col>10</xdr:col>
                    <xdr:colOff>47625</xdr:colOff>
                    <xdr:row>12</xdr:row>
                    <xdr:rowOff>495300</xdr:rowOff>
                  </from>
                  <to>
                    <xdr:col>11</xdr:col>
                    <xdr:colOff>104775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42" name="Check Box 185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133350</xdr:rowOff>
                  </from>
                  <to>
                    <xdr:col>11</xdr:col>
                    <xdr:colOff>104775</xdr:colOff>
                    <xdr:row>13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43" name="Check Box 186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314325</xdr:rowOff>
                  </from>
                  <to>
                    <xdr:col>11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44" name="Check Box 188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314325</xdr:rowOff>
                  </from>
                  <to>
                    <xdr:col>11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45" name="Check Box 190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314325</xdr:rowOff>
                  </from>
                  <to>
                    <xdr:col>11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46" name="Check Box 192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314325</xdr:rowOff>
                  </from>
                  <to>
                    <xdr:col>11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47" name="Check Box 193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485775</xdr:rowOff>
                  </from>
                  <to>
                    <xdr:col>9</xdr:col>
                    <xdr:colOff>133350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48" name="Check Box 194">
              <controlPr defaultSize="0" autoFill="0" autoLine="0" autoPict="0">
                <anchor moveWithCells="1">
                  <from>
                    <xdr:col>8</xdr:col>
                    <xdr:colOff>38100</xdr:colOff>
                    <xdr:row>14</xdr:row>
                    <xdr:rowOff>133350</xdr:rowOff>
                  </from>
                  <to>
                    <xdr:col>9</xdr:col>
                    <xdr:colOff>133350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49" name="Check Box 195">
              <controlPr defaultSize="0" autoFill="0" autoLine="0" autoPict="0">
                <anchor moveWithCells="1">
                  <from>
                    <xdr:col>8</xdr:col>
                    <xdr:colOff>38100</xdr:colOff>
                    <xdr:row>14</xdr:row>
                    <xdr:rowOff>304800</xdr:rowOff>
                  </from>
                  <to>
                    <xdr:col>9</xdr:col>
                    <xdr:colOff>133350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50" name="Check Box 196">
              <controlPr defaultSize="0" autoFill="0" autoLine="0" autoPict="0">
                <anchor moveWithCells="1">
                  <from>
                    <xdr:col>10</xdr:col>
                    <xdr:colOff>47625</xdr:colOff>
                    <xdr:row>13</xdr:row>
                    <xdr:rowOff>495300</xdr:rowOff>
                  </from>
                  <to>
                    <xdr:col>11</xdr:col>
                    <xdr:colOff>104775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51" name="Check Box 197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133350</xdr:rowOff>
                  </from>
                  <to>
                    <xdr:col>11</xdr:col>
                    <xdr:colOff>104775</xdr:colOff>
                    <xdr:row>14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52" name="Check Box 198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314325</xdr:rowOff>
                  </from>
                  <to>
                    <xdr:col>11</xdr:col>
                    <xdr:colOff>104775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53" name="Check Box 207">
              <controlPr defaultSize="0" autoFill="0" autoLine="0" autoPict="0">
                <anchor moveWithCells="1">
                  <from>
                    <xdr:col>8</xdr:col>
                    <xdr:colOff>38100</xdr:colOff>
                    <xdr:row>14</xdr:row>
                    <xdr:rowOff>485775</xdr:rowOff>
                  </from>
                  <to>
                    <xdr:col>9</xdr:col>
                    <xdr:colOff>133350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54" name="Check Box 208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133350</xdr:rowOff>
                  </from>
                  <to>
                    <xdr:col>9</xdr:col>
                    <xdr:colOff>133350</xdr:colOff>
                    <xdr:row>15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55" name="Check Box 209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304800</xdr:rowOff>
                  </from>
                  <to>
                    <xdr:col>9</xdr:col>
                    <xdr:colOff>133350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56" name="Check Box 210">
              <controlPr defaultSize="0" autoFill="0" autoLine="0" autoPict="0">
                <anchor moveWithCells="1">
                  <from>
                    <xdr:col>10</xdr:col>
                    <xdr:colOff>47625</xdr:colOff>
                    <xdr:row>14</xdr:row>
                    <xdr:rowOff>495300</xdr:rowOff>
                  </from>
                  <to>
                    <xdr:col>11</xdr:col>
                    <xdr:colOff>104775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57" name="Check Box 211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133350</xdr:rowOff>
                  </from>
                  <to>
                    <xdr:col>11</xdr:col>
                    <xdr:colOff>104775</xdr:colOff>
                    <xdr:row>15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58" name="Check Box 212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314325</xdr:rowOff>
                  </from>
                  <to>
                    <xdr:col>11</xdr:col>
                    <xdr:colOff>104775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59" name="Check Box 273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485775</xdr:rowOff>
                  </from>
                  <to>
                    <xdr:col>9</xdr:col>
                    <xdr:colOff>133350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60" name="Check Box 274">
              <controlPr defaultSize="0" autoFill="0" autoLine="0" autoPict="0">
                <anchor moveWithCells="1">
                  <from>
                    <xdr:col>8</xdr:col>
                    <xdr:colOff>38100</xdr:colOff>
                    <xdr:row>16</xdr:row>
                    <xdr:rowOff>133350</xdr:rowOff>
                  </from>
                  <to>
                    <xdr:col>9</xdr:col>
                    <xdr:colOff>133350</xdr:colOff>
                    <xdr:row>16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61" name="Check Box 275">
              <controlPr defaultSize="0" autoFill="0" autoLine="0" autoPict="0">
                <anchor moveWithCells="1">
                  <from>
                    <xdr:col>8</xdr:col>
                    <xdr:colOff>38100</xdr:colOff>
                    <xdr:row>16</xdr:row>
                    <xdr:rowOff>304800</xdr:rowOff>
                  </from>
                  <to>
                    <xdr:col>9</xdr:col>
                    <xdr:colOff>142875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62" name="Check Box 276">
              <controlPr defaultSize="0" autoFill="0" autoLine="0" autoPict="0">
                <anchor moveWithCells="1">
                  <from>
                    <xdr:col>10</xdr:col>
                    <xdr:colOff>47625</xdr:colOff>
                    <xdr:row>15</xdr:row>
                    <xdr:rowOff>495300</xdr:rowOff>
                  </from>
                  <to>
                    <xdr:col>11</xdr:col>
                    <xdr:colOff>104775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63" name="Check Box 277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133350</xdr:rowOff>
                  </from>
                  <to>
                    <xdr:col>11</xdr:col>
                    <xdr:colOff>104775</xdr:colOff>
                    <xdr:row>16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64" name="Check Box 278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314325</xdr:rowOff>
                  </from>
                  <to>
                    <xdr:col>11</xdr:col>
                    <xdr:colOff>104775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65" name="Check Box 287">
              <controlPr defaultSize="0" autoFill="0" autoLine="0" autoPict="0">
                <anchor moveWithCells="1">
                  <from>
                    <xdr:col>8</xdr:col>
                    <xdr:colOff>38100</xdr:colOff>
                    <xdr:row>16</xdr:row>
                    <xdr:rowOff>485775</xdr:rowOff>
                  </from>
                  <to>
                    <xdr:col>9</xdr:col>
                    <xdr:colOff>142875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66" name="Check Box 288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133350</xdr:rowOff>
                  </from>
                  <to>
                    <xdr:col>9</xdr:col>
                    <xdr:colOff>142875</xdr:colOff>
                    <xdr:row>17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67" name="Check Box 289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304800</xdr:rowOff>
                  </from>
                  <to>
                    <xdr:col>9</xdr:col>
                    <xdr:colOff>142875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68" name="Check Box 290">
              <controlPr defaultSize="0" autoFill="0" autoLine="0" autoPict="0">
                <anchor moveWithCells="1">
                  <from>
                    <xdr:col>10</xdr:col>
                    <xdr:colOff>47625</xdr:colOff>
                    <xdr:row>16</xdr:row>
                    <xdr:rowOff>495300</xdr:rowOff>
                  </from>
                  <to>
                    <xdr:col>11</xdr:col>
                    <xdr:colOff>104775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69" name="Check Box 291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133350</xdr:rowOff>
                  </from>
                  <to>
                    <xdr:col>11</xdr:col>
                    <xdr:colOff>104775</xdr:colOff>
                    <xdr:row>17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70" name="Check Box 292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314325</xdr:rowOff>
                  </from>
                  <to>
                    <xdr:col>11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1" name="Check Box 303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72" name="Check Box 304">
              <controlPr defaultSize="0" autoFill="0" autoLine="0" autoPict="0">
                <anchor moveWithCells="1">
                  <from>
                    <xdr:col>8</xdr:col>
                    <xdr:colOff>38100</xdr:colOff>
                    <xdr:row>64</xdr:row>
                    <xdr:rowOff>133350</xdr:rowOff>
                  </from>
                  <to>
                    <xdr:col>9</xdr:col>
                    <xdr:colOff>133350</xdr:colOff>
                    <xdr:row>64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73" name="Check Box 305">
              <controlPr defaultSize="0" autoFill="0" autoLine="0" autoPict="0">
                <anchor moveWithCells="1">
                  <from>
                    <xdr:col>8</xdr:col>
                    <xdr:colOff>38100</xdr:colOff>
                    <xdr:row>64</xdr:row>
                    <xdr:rowOff>304800</xdr:rowOff>
                  </from>
                  <to>
                    <xdr:col>9</xdr:col>
                    <xdr:colOff>133350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74" name="Check Box 306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75" name="Check Box 307">
              <controlPr defaultSize="0" autoFill="0" autoLine="0" autoPict="0">
                <anchor moveWithCells="1">
                  <from>
                    <xdr:col>10</xdr:col>
                    <xdr:colOff>47625</xdr:colOff>
                    <xdr:row>64</xdr:row>
                    <xdr:rowOff>133350</xdr:rowOff>
                  </from>
                  <to>
                    <xdr:col>11</xdr:col>
                    <xdr:colOff>104775</xdr:colOff>
                    <xdr:row>64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76" name="Check Box 308">
              <controlPr defaultSize="0" autoFill="0" autoLine="0" autoPict="0">
                <anchor moveWithCells="1">
                  <from>
                    <xdr:col>10</xdr:col>
                    <xdr:colOff>47625</xdr:colOff>
                    <xdr:row>64</xdr:row>
                    <xdr:rowOff>314325</xdr:rowOff>
                  </from>
                  <to>
                    <xdr:col>11</xdr:col>
                    <xdr:colOff>104775</xdr:colOff>
                    <xdr:row>65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77" name="Check Box 321">
              <controlPr defaultSize="0" autoFill="0" autoLine="0" autoPict="0">
                <anchor moveWithCells="1">
                  <from>
                    <xdr:col>8</xdr:col>
                    <xdr:colOff>38100</xdr:colOff>
                    <xdr:row>64</xdr:row>
                    <xdr:rowOff>485775</xdr:rowOff>
                  </from>
                  <to>
                    <xdr:col>9</xdr:col>
                    <xdr:colOff>133350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78" name="Check Box 322">
              <controlPr defaultSize="0" autoFill="0" autoLine="0" autoPict="0">
                <anchor moveWithCells="1">
                  <from>
                    <xdr:col>8</xdr:col>
                    <xdr:colOff>38100</xdr:colOff>
                    <xdr:row>65</xdr:row>
                    <xdr:rowOff>133350</xdr:rowOff>
                  </from>
                  <to>
                    <xdr:col>9</xdr:col>
                    <xdr:colOff>133350</xdr:colOff>
                    <xdr:row>65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79" name="Check Box 323">
              <controlPr defaultSize="0" autoFill="0" autoLine="0" autoPict="0">
                <anchor moveWithCells="1">
                  <from>
                    <xdr:col>8</xdr:col>
                    <xdr:colOff>38100</xdr:colOff>
                    <xdr:row>65</xdr:row>
                    <xdr:rowOff>304800</xdr:rowOff>
                  </from>
                  <to>
                    <xdr:col>9</xdr:col>
                    <xdr:colOff>133350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80" name="Check Box 324">
              <controlPr defaultSize="0" autoFill="0" autoLine="0" autoPict="0">
                <anchor moveWithCells="1">
                  <from>
                    <xdr:col>10</xdr:col>
                    <xdr:colOff>47625</xdr:colOff>
                    <xdr:row>64</xdr:row>
                    <xdr:rowOff>495300</xdr:rowOff>
                  </from>
                  <to>
                    <xdr:col>11</xdr:col>
                    <xdr:colOff>104775</xdr:colOff>
                    <xdr:row>65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81" name="Check Box 325">
              <controlPr defaultSize="0" autoFill="0" autoLine="0" autoPict="0">
                <anchor moveWithCells="1">
                  <from>
                    <xdr:col>10</xdr:col>
                    <xdr:colOff>47625</xdr:colOff>
                    <xdr:row>65</xdr:row>
                    <xdr:rowOff>133350</xdr:rowOff>
                  </from>
                  <to>
                    <xdr:col>11</xdr:col>
                    <xdr:colOff>104775</xdr:colOff>
                    <xdr:row>65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82" name="Check Box 326">
              <controlPr defaultSize="0" autoFill="0" autoLine="0" autoPict="0">
                <anchor moveWithCells="1">
                  <from>
                    <xdr:col>10</xdr:col>
                    <xdr:colOff>47625</xdr:colOff>
                    <xdr:row>65</xdr:row>
                    <xdr:rowOff>314325</xdr:rowOff>
                  </from>
                  <to>
                    <xdr:col>11</xdr:col>
                    <xdr:colOff>104775</xdr:colOff>
                    <xdr:row>66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304800</xdr:rowOff>
                  </from>
                  <to>
                    <xdr:col>9</xdr:col>
                    <xdr:colOff>142875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314325</xdr:rowOff>
                  </from>
                  <to>
                    <xdr:col>11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485775</xdr:rowOff>
                  </from>
                  <to>
                    <xdr:col>9</xdr:col>
                    <xdr:colOff>142875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8</xdr:col>
                    <xdr:colOff>38100</xdr:colOff>
                    <xdr:row>18</xdr:row>
                    <xdr:rowOff>133350</xdr:rowOff>
                  </from>
                  <to>
                    <xdr:col>9</xdr:col>
                    <xdr:colOff>142875</xdr:colOff>
                    <xdr:row>18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8</xdr:col>
                    <xdr:colOff>38100</xdr:colOff>
                    <xdr:row>18</xdr:row>
                    <xdr:rowOff>304800</xdr:rowOff>
                  </from>
                  <to>
                    <xdr:col>9</xdr:col>
                    <xdr:colOff>142875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10</xdr:col>
                    <xdr:colOff>47625</xdr:colOff>
                    <xdr:row>17</xdr:row>
                    <xdr:rowOff>495300</xdr:rowOff>
                  </from>
                  <to>
                    <xdr:col>11</xdr:col>
                    <xdr:colOff>104775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133350</xdr:rowOff>
                  </from>
                  <to>
                    <xdr:col>11</xdr:col>
                    <xdr:colOff>104775</xdr:colOff>
                    <xdr:row>18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314325</xdr:rowOff>
                  </from>
                  <to>
                    <xdr:col>11</xdr:col>
                    <xdr:colOff>104775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8</xdr:col>
                    <xdr:colOff>38100</xdr:colOff>
                    <xdr:row>18</xdr:row>
                    <xdr:rowOff>304800</xdr:rowOff>
                  </from>
                  <to>
                    <xdr:col>9</xdr:col>
                    <xdr:colOff>142875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314325</xdr:rowOff>
                  </from>
                  <to>
                    <xdr:col>11</xdr:col>
                    <xdr:colOff>104775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8</xdr:col>
                    <xdr:colOff>38100</xdr:colOff>
                    <xdr:row>18</xdr:row>
                    <xdr:rowOff>485775</xdr:rowOff>
                  </from>
                  <to>
                    <xdr:col>9</xdr:col>
                    <xdr:colOff>142875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133350</xdr:rowOff>
                  </from>
                  <to>
                    <xdr:col>9</xdr:col>
                    <xdr:colOff>142875</xdr:colOff>
                    <xdr:row>19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304800</xdr:rowOff>
                  </from>
                  <to>
                    <xdr:col>9</xdr:col>
                    <xdr:colOff>142875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10</xdr:col>
                    <xdr:colOff>47625</xdr:colOff>
                    <xdr:row>18</xdr:row>
                    <xdr:rowOff>495300</xdr:rowOff>
                  </from>
                  <to>
                    <xdr:col>11</xdr:col>
                    <xdr:colOff>104775</xdr:colOff>
                    <xdr:row>19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133350</xdr:rowOff>
                  </from>
                  <to>
                    <xdr:col>11</xdr:col>
                    <xdr:colOff>104775</xdr:colOff>
                    <xdr:row>19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314325</xdr:rowOff>
                  </from>
                  <to>
                    <xdr:col>11</xdr:col>
                    <xdr:colOff>104775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304800</xdr:rowOff>
                  </from>
                  <to>
                    <xdr:col>9</xdr:col>
                    <xdr:colOff>142875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314325</xdr:rowOff>
                  </from>
                  <to>
                    <xdr:col>11</xdr:col>
                    <xdr:colOff>104775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485775</xdr:rowOff>
                  </from>
                  <to>
                    <xdr:col>9</xdr:col>
                    <xdr:colOff>142875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495300</xdr:rowOff>
                  </from>
                  <to>
                    <xdr:col>11</xdr:col>
                    <xdr:colOff>104775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304800</xdr:rowOff>
                  </from>
                  <to>
                    <xdr:col>9</xdr:col>
                    <xdr:colOff>142875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04" name="Check Box 411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314325</xdr:rowOff>
                  </from>
                  <to>
                    <xdr:col>11</xdr:col>
                    <xdr:colOff>104775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05" name="Check Box 412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485775</xdr:rowOff>
                  </from>
                  <to>
                    <xdr:col>9</xdr:col>
                    <xdr:colOff>142875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06" name="Check Box 413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133350</xdr:rowOff>
                  </from>
                  <to>
                    <xdr:col>9</xdr:col>
                    <xdr:colOff>142875</xdr:colOff>
                    <xdr:row>20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07" name="Check Box 414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304800</xdr:rowOff>
                  </from>
                  <to>
                    <xdr:col>9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08" name="Check Box 415">
              <controlPr defaultSize="0" autoFill="0" autoLine="0" autoPict="0">
                <anchor moveWithCells="1">
                  <from>
                    <xdr:col>10</xdr:col>
                    <xdr:colOff>47625</xdr:colOff>
                    <xdr:row>19</xdr:row>
                    <xdr:rowOff>495300</xdr:rowOff>
                  </from>
                  <to>
                    <xdr:col>11</xdr:col>
                    <xdr:colOff>104775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09" name="Check Box 416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133350</xdr:rowOff>
                  </from>
                  <to>
                    <xdr:col>11</xdr:col>
                    <xdr:colOff>104775</xdr:colOff>
                    <xdr:row>20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10" name="Check Box 417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314325</xdr:rowOff>
                  </from>
                  <to>
                    <xdr:col>11</xdr:col>
                    <xdr:colOff>104775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11" name="Check Box 418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304800</xdr:rowOff>
                  </from>
                  <to>
                    <xdr:col>9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12" name="Check Box 419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314325</xdr:rowOff>
                  </from>
                  <to>
                    <xdr:col>11</xdr:col>
                    <xdr:colOff>104775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13" name="Check Box 420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485775</xdr:rowOff>
                  </from>
                  <to>
                    <xdr:col>9</xdr:col>
                    <xdr:colOff>142875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14" name="Check Box 421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495300</xdr:rowOff>
                  </from>
                  <to>
                    <xdr:col>11</xdr:col>
                    <xdr:colOff>104775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15" name="Check Box 422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304800</xdr:rowOff>
                  </from>
                  <to>
                    <xdr:col>9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16" name="Check Box 423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314325</xdr:rowOff>
                  </from>
                  <to>
                    <xdr:col>11</xdr:col>
                    <xdr:colOff>104775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17" name="Check Box 424">
              <controlPr defaultSize="0" autoFill="0" autoLine="0" autoPict="0">
                <anchor moveWithCells="1">
                  <from>
                    <xdr:col>8</xdr:col>
                    <xdr:colOff>38100</xdr:colOff>
                    <xdr:row>20</xdr:row>
                    <xdr:rowOff>485775</xdr:rowOff>
                  </from>
                  <to>
                    <xdr:col>9</xdr:col>
                    <xdr:colOff>142875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18" name="Check Box 425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133350</xdr:rowOff>
                  </from>
                  <to>
                    <xdr:col>9</xdr:col>
                    <xdr:colOff>142875</xdr:colOff>
                    <xdr:row>21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19" name="Check Box 426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304800</xdr:rowOff>
                  </from>
                  <to>
                    <xdr:col>9</xdr:col>
                    <xdr:colOff>142875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20" name="Check Box 427">
              <controlPr defaultSize="0" autoFill="0" autoLine="0" autoPict="0">
                <anchor moveWithCells="1">
                  <from>
                    <xdr:col>10</xdr:col>
                    <xdr:colOff>47625</xdr:colOff>
                    <xdr:row>20</xdr:row>
                    <xdr:rowOff>495300</xdr:rowOff>
                  </from>
                  <to>
                    <xdr:col>11</xdr:col>
                    <xdr:colOff>104775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21" name="Check Box 428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133350</xdr:rowOff>
                  </from>
                  <to>
                    <xdr:col>11</xdr:col>
                    <xdr:colOff>104775</xdr:colOff>
                    <xdr:row>21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22" name="Check Box 429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314325</xdr:rowOff>
                  </from>
                  <to>
                    <xdr:col>11</xdr:col>
                    <xdr:colOff>104775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23" name="Check Box 430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304800</xdr:rowOff>
                  </from>
                  <to>
                    <xdr:col>9</xdr:col>
                    <xdr:colOff>142875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24" name="Check Box 431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314325</xdr:rowOff>
                  </from>
                  <to>
                    <xdr:col>11</xdr:col>
                    <xdr:colOff>104775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25" name="Check Box 432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485775</xdr:rowOff>
                  </from>
                  <to>
                    <xdr:col>9</xdr:col>
                    <xdr:colOff>142875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26" name="Check Box 433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495300</xdr:rowOff>
                  </from>
                  <to>
                    <xdr:col>11</xdr:col>
                    <xdr:colOff>104775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27" name="Check Box 434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304800</xdr:rowOff>
                  </from>
                  <to>
                    <xdr:col>9</xdr:col>
                    <xdr:colOff>142875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28" name="Check Box 435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314325</xdr:rowOff>
                  </from>
                  <to>
                    <xdr:col>11</xdr:col>
                    <xdr:colOff>104775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29" name="Check Box 436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485775</xdr:rowOff>
                  </from>
                  <to>
                    <xdr:col>9</xdr:col>
                    <xdr:colOff>142875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30" name="Check Box 437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133350</xdr:rowOff>
                  </from>
                  <to>
                    <xdr:col>9</xdr:col>
                    <xdr:colOff>142875</xdr:colOff>
                    <xdr:row>22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31" name="Check Box 438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304800</xdr:rowOff>
                  </from>
                  <to>
                    <xdr:col>9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32" name="Check Box 439">
              <controlPr defaultSize="0" autoFill="0" autoLine="0" autoPict="0">
                <anchor moveWithCells="1">
                  <from>
                    <xdr:col>10</xdr:col>
                    <xdr:colOff>47625</xdr:colOff>
                    <xdr:row>21</xdr:row>
                    <xdr:rowOff>495300</xdr:rowOff>
                  </from>
                  <to>
                    <xdr:col>11</xdr:col>
                    <xdr:colOff>104775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33" name="Check Box 440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133350</xdr:rowOff>
                  </from>
                  <to>
                    <xdr:col>11</xdr:col>
                    <xdr:colOff>104775</xdr:colOff>
                    <xdr:row>22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34" name="Check Box 441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314325</xdr:rowOff>
                  </from>
                  <to>
                    <xdr:col>11</xdr:col>
                    <xdr:colOff>104775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35" name="Check Box 442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304800</xdr:rowOff>
                  </from>
                  <to>
                    <xdr:col>9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36" name="Check Box 443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314325</xdr:rowOff>
                  </from>
                  <to>
                    <xdr:col>11</xdr:col>
                    <xdr:colOff>104775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37" name="Check Box 444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485775</xdr:rowOff>
                  </from>
                  <to>
                    <xdr:col>9</xdr:col>
                    <xdr:colOff>142875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38" name="Check Box 445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495300</xdr:rowOff>
                  </from>
                  <to>
                    <xdr:col>11</xdr:col>
                    <xdr:colOff>104775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39" name="Check Box 446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304800</xdr:rowOff>
                  </from>
                  <to>
                    <xdr:col>9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40" name="Check Box 447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314325</xdr:rowOff>
                  </from>
                  <to>
                    <xdr:col>11</xdr:col>
                    <xdr:colOff>104775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41" name="Check Box 448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304800</xdr:rowOff>
                  </from>
                  <to>
                    <xdr:col>9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42" name="Check Box 449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314325</xdr:rowOff>
                  </from>
                  <to>
                    <xdr:col>11</xdr:col>
                    <xdr:colOff>104775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43" name="Check Box 450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485775</xdr:rowOff>
                  </from>
                  <to>
                    <xdr:col>9</xdr:col>
                    <xdr:colOff>142875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44" name="Check Box 451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495300</xdr:rowOff>
                  </from>
                  <to>
                    <xdr:col>11</xdr:col>
                    <xdr:colOff>104775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45" name="Check Box 452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304800</xdr:rowOff>
                  </from>
                  <to>
                    <xdr:col>9</xdr:col>
                    <xdr:colOff>142875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46" name="Check Box 453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314325</xdr:rowOff>
                  </from>
                  <to>
                    <xdr:col>11</xdr:col>
                    <xdr:colOff>104775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47" name="Check Box 454">
              <controlPr defaultSize="0" autoFill="0" autoLine="0" autoPict="0">
                <anchor moveWithCells="1">
                  <from>
                    <xdr:col>8</xdr:col>
                    <xdr:colOff>38100</xdr:colOff>
                    <xdr:row>22</xdr:row>
                    <xdr:rowOff>485775</xdr:rowOff>
                  </from>
                  <to>
                    <xdr:col>9</xdr:col>
                    <xdr:colOff>142875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48" name="Check Box 455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133350</xdr:rowOff>
                  </from>
                  <to>
                    <xdr:col>9</xdr:col>
                    <xdr:colOff>142875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49" name="Check Box 456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304800</xdr:rowOff>
                  </from>
                  <to>
                    <xdr:col>9</xdr:col>
                    <xdr:colOff>142875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50" name="Check Box 457">
              <controlPr defaultSize="0" autoFill="0" autoLine="0" autoPict="0">
                <anchor moveWithCells="1">
                  <from>
                    <xdr:col>10</xdr:col>
                    <xdr:colOff>47625</xdr:colOff>
                    <xdr:row>22</xdr:row>
                    <xdr:rowOff>495300</xdr:rowOff>
                  </from>
                  <to>
                    <xdr:col>11</xdr:col>
                    <xdr:colOff>104775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51" name="Check Box 458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133350</xdr:rowOff>
                  </from>
                  <to>
                    <xdr:col>11</xdr:col>
                    <xdr:colOff>104775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52" name="Check Box 459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314325</xdr:rowOff>
                  </from>
                  <to>
                    <xdr:col>11</xdr:col>
                    <xdr:colOff>104775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53" name="Check Box 460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304800</xdr:rowOff>
                  </from>
                  <to>
                    <xdr:col>9</xdr:col>
                    <xdr:colOff>142875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54" name="Check Box 461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314325</xdr:rowOff>
                  </from>
                  <to>
                    <xdr:col>11</xdr:col>
                    <xdr:colOff>104775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55" name="Check Box 462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485775</xdr:rowOff>
                  </from>
                  <to>
                    <xdr:col>9</xdr:col>
                    <xdr:colOff>142875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56" name="Check Box 463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495300</xdr:rowOff>
                  </from>
                  <to>
                    <xdr:col>11</xdr:col>
                    <xdr:colOff>104775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57" name="Check Box 464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304800</xdr:rowOff>
                  </from>
                  <to>
                    <xdr:col>9</xdr:col>
                    <xdr:colOff>142875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58" name="Check Box 465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314325</xdr:rowOff>
                  </from>
                  <to>
                    <xdr:col>11</xdr:col>
                    <xdr:colOff>104775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59" name="Check Box 466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304800</xdr:rowOff>
                  </from>
                  <to>
                    <xdr:col>9</xdr:col>
                    <xdr:colOff>142875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60" name="Check Box 467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314325</xdr:rowOff>
                  </from>
                  <to>
                    <xdr:col>11</xdr:col>
                    <xdr:colOff>104775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61" name="Check Box 468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485775</xdr:rowOff>
                  </from>
                  <to>
                    <xdr:col>9</xdr:col>
                    <xdr:colOff>142875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62" name="Check Box 469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495300</xdr:rowOff>
                  </from>
                  <to>
                    <xdr:col>11</xdr:col>
                    <xdr:colOff>104775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63" name="Check Box 470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304800</xdr:rowOff>
                  </from>
                  <to>
                    <xdr:col>9</xdr:col>
                    <xdr:colOff>142875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64" name="Check Box 471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314325</xdr:rowOff>
                  </from>
                  <to>
                    <xdr:col>11</xdr:col>
                    <xdr:colOff>104775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65" name="Check Box 472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485775</xdr:rowOff>
                  </from>
                  <to>
                    <xdr:col>9</xdr:col>
                    <xdr:colOff>142875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66" name="Check Box 473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133350</xdr:rowOff>
                  </from>
                  <to>
                    <xdr:col>9</xdr:col>
                    <xdr:colOff>142875</xdr:colOff>
                    <xdr:row>24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67" name="Check Box 474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68" name="Check Box 475">
              <controlPr defaultSize="0" autoFill="0" autoLine="0" autoPict="0">
                <anchor moveWithCells="1">
                  <from>
                    <xdr:col>10</xdr:col>
                    <xdr:colOff>47625</xdr:colOff>
                    <xdr:row>23</xdr:row>
                    <xdr:rowOff>495300</xdr:rowOff>
                  </from>
                  <to>
                    <xdr:col>11</xdr:col>
                    <xdr:colOff>104775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69" name="Check Box 476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133350</xdr:rowOff>
                  </from>
                  <to>
                    <xdr:col>11</xdr:col>
                    <xdr:colOff>104775</xdr:colOff>
                    <xdr:row>24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70" name="Check Box 477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71" name="Check Box 478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72" name="Check Box 479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73" name="Check Box 480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485775</xdr:rowOff>
                  </from>
                  <to>
                    <xdr:col>9</xdr:col>
                    <xdr:colOff>142875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74" name="Check Box 481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495300</xdr:rowOff>
                  </from>
                  <to>
                    <xdr:col>11</xdr:col>
                    <xdr:colOff>104775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75" name="Check Box 482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76" name="Check Box 483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77" name="Check Box 484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78" name="Check Box 485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79" name="Check Box 486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485775</xdr:rowOff>
                  </from>
                  <to>
                    <xdr:col>9</xdr:col>
                    <xdr:colOff>142875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80" name="Check Box 487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495300</xdr:rowOff>
                  </from>
                  <to>
                    <xdr:col>11</xdr:col>
                    <xdr:colOff>104775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81" name="Check Box 488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82" name="Check Box 489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83" name="Check Box 490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485775</xdr:rowOff>
                  </from>
                  <to>
                    <xdr:col>9</xdr:col>
                    <xdr:colOff>142875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84" name="Check Box 491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495300</xdr:rowOff>
                  </from>
                  <to>
                    <xdr:col>11</xdr:col>
                    <xdr:colOff>104775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85" name="Check Box 492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86" name="Check Box 493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87" name="Check Box 494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88" name="Check Box 495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89" name="Check Box 496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485775</xdr:rowOff>
                  </from>
                  <to>
                    <xdr:col>9</xdr:col>
                    <xdr:colOff>142875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90" name="Check Box 497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495300</xdr:rowOff>
                  </from>
                  <to>
                    <xdr:col>11</xdr:col>
                    <xdr:colOff>104775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91" name="Check Box 498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304800</xdr:rowOff>
                  </from>
                  <to>
                    <xdr:col>9</xdr:col>
                    <xdr:colOff>142875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92" name="Check Box 499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314325</xdr:rowOff>
                  </from>
                  <to>
                    <xdr:col>11</xdr:col>
                    <xdr:colOff>104775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93" name="Check Box 500">
              <controlPr defaultSize="0" autoFill="0" autoLine="0" autoPict="0">
                <anchor moveWithCells="1">
                  <from>
                    <xdr:col>8</xdr:col>
                    <xdr:colOff>38100</xdr:colOff>
                    <xdr:row>24</xdr:row>
                    <xdr:rowOff>485775</xdr:rowOff>
                  </from>
                  <to>
                    <xdr:col>9</xdr:col>
                    <xdr:colOff>142875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94" name="Check Box 501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133350</xdr:rowOff>
                  </from>
                  <to>
                    <xdr:col>9</xdr:col>
                    <xdr:colOff>142875</xdr:colOff>
                    <xdr:row>25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95" name="Check Box 502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96" name="Check Box 503">
              <controlPr defaultSize="0" autoFill="0" autoLine="0" autoPict="0">
                <anchor moveWithCells="1">
                  <from>
                    <xdr:col>10</xdr:col>
                    <xdr:colOff>47625</xdr:colOff>
                    <xdr:row>24</xdr:row>
                    <xdr:rowOff>495300</xdr:rowOff>
                  </from>
                  <to>
                    <xdr:col>11</xdr:col>
                    <xdr:colOff>104775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97" name="Check Box 504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133350</xdr:rowOff>
                  </from>
                  <to>
                    <xdr:col>11</xdr:col>
                    <xdr:colOff>104775</xdr:colOff>
                    <xdr:row>25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98" name="Check Box 505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99" name="Check Box 506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200" name="Check Box 507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201" name="Check Box 50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485775</xdr:rowOff>
                  </from>
                  <to>
                    <xdr:col>9</xdr:col>
                    <xdr:colOff>142875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202" name="Check Box 509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495300</xdr:rowOff>
                  </from>
                  <to>
                    <xdr:col>11</xdr:col>
                    <xdr:colOff>104775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203" name="Check Box 510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204" name="Check Box 511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205" name="Check Box 512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206" name="Check Box 513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207" name="Check Box 514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485775</xdr:rowOff>
                  </from>
                  <to>
                    <xdr:col>9</xdr:col>
                    <xdr:colOff>142875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208" name="Check Box 515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495300</xdr:rowOff>
                  </from>
                  <to>
                    <xdr:col>11</xdr:col>
                    <xdr:colOff>104775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209" name="Check Box 516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210" name="Check Box 517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211" name="Check Box 51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485775</xdr:rowOff>
                  </from>
                  <to>
                    <xdr:col>9</xdr:col>
                    <xdr:colOff>142875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212" name="Check Box 519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495300</xdr:rowOff>
                  </from>
                  <to>
                    <xdr:col>11</xdr:col>
                    <xdr:colOff>104775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213" name="Check Box 520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214" name="Check Box 521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215" name="Check Box 522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216" name="Check Box 523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217" name="Check Box 524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485775</xdr:rowOff>
                  </from>
                  <to>
                    <xdr:col>9</xdr:col>
                    <xdr:colOff>142875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218" name="Check Box 525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495300</xdr:rowOff>
                  </from>
                  <to>
                    <xdr:col>11</xdr:col>
                    <xdr:colOff>104775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219" name="Check Box 526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304800</xdr:rowOff>
                  </from>
                  <to>
                    <xdr:col>9</xdr:col>
                    <xdr:colOff>142875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220" name="Check Box 527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314325</xdr:rowOff>
                  </from>
                  <to>
                    <xdr:col>11</xdr:col>
                    <xdr:colOff>104775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221" name="Check Box 52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485775</xdr:rowOff>
                  </from>
                  <to>
                    <xdr:col>9</xdr:col>
                    <xdr:colOff>142875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222" name="Check Box 529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133350</xdr:rowOff>
                  </from>
                  <to>
                    <xdr:col>9</xdr:col>
                    <xdr:colOff>142875</xdr:colOff>
                    <xdr:row>26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223" name="Check Box 530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224" name="Check Box 531">
              <controlPr defaultSize="0" autoFill="0" autoLine="0" autoPict="0">
                <anchor moveWithCells="1">
                  <from>
                    <xdr:col>10</xdr:col>
                    <xdr:colOff>47625</xdr:colOff>
                    <xdr:row>25</xdr:row>
                    <xdr:rowOff>495300</xdr:rowOff>
                  </from>
                  <to>
                    <xdr:col>11</xdr:col>
                    <xdr:colOff>104775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225" name="Check Box 532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133350</xdr:rowOff>
                  </from>
                  <to>
                    <xdr:col>11</xdr:col>
                    <xdr:colOff>104775</xdr:colOff>
                    <xdr:row>26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226" name="Check Box 533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227" name="Check Box 534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28" name="Check Box 535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29" name="Check Box 536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485775</xdr:rowOff>
                  </from>
                  <to>
                    <xdr:col>9</xdr:col>
                    <xdr:colOff>142875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30" name="Check Box 537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495300</xdr:rowOff>
                  </from>
                  <to>
                    <xdr:col>11</xdr:col>
                    <xdr:colOff>104775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31" name="Check Box 538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32" name="Check Box 539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33" name="Check Box 540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34" name="Check Box 541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35" name="Check Box 542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485775</xdr:rowOff>
                  </from>
                  <to>
                    <xdr:col>9</xdr:col>
                    <xdr:colOff>142875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36" name="Check Box 543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495300</xdr:rowOff>
                  </from>
                  <to>
                    <xdr:col>11</xdr:col>
                    <xdr:colOff>104775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37" name="Check Box 544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38" name="Check Box 545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39" name="Check Box 546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485775</xdr:rowOff>
                  </from>
                  <to>
                    <xdr:col>9</xdr:col>
                    <xdr:colOff>142875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40" name="Check Box 547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495300</xdr:rowOff>
                  </from>
                  <to>
                    <xdr:col>11</xdr:col>
                    <xdr:colOff>104775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41" name="Check Box 548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42" name="Check Box 549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43" name="Check Box 550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44" name="Check Box 551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45" name="Check Box 552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485775</xdr:rowOff>
                  </from>
                  <to>
                    <xdr:col>9</xdr:col>
                    <xdr:colOff>142875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46" name="Check Box 553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495300</xdr:rowOff>
                  </from>
                  <to>
                    <xdr:col>11</xdr:col>
                    <xdr:colOff>104775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47" name="Check Box 554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304800</xdr:rowOff>
                  </from>
                  <to>
                    <xdr:col>9</xdr:col>
                    <xdr:colOff>142875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48" name="Check Box 555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314325</xdr:rowOff>
                  </from>
                  <to>
                    <xdr:col>11</xdr:col>
                    <xdr:colOff>104775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49" name="Check Box 556">
              <controlPr defaultSize="0" autoFill="0" autoLine="0" autoPict="0">
                <anchor moveWithCells="1">
                  <from>
                    <xdr:col>8</xdr:col>
                    <xdr:colOff>38100</xdr:colOff>
                    <xdr:row>26</xdr:row>
                    <xdr:rowOff>485775</xdr:rowOff>
                  </from>
                  <to>
                    <xdr:col>9</xdr:col>
                    <xdr:colOff>142875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50" name="Check Box 557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133350</xdr:rowOff>
                  </from>
                  <to>
                    <xdr:col>9</xdr:col>
                    <xdr:colOff>142875</xdr:colOff>
                    <xdr:row>27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51" name="Check Box 558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52" name="Check Box 559">
              <controlPr defaultSize="0" autoFill="0" autoLine="0" autoPict="0">
                <anchor moveWithCells="1">
                  <from>
                    <xdr:col>10</xdr:col>
                    <xdr:colOff>47625</xdr:colOff>
                    <xdr:row>26</xdr:row>
                    <xdr:rowOff>495300</xdr:rowOff>
                  </from>
                  <to>
                    <xdr:col>11</xdr:col>
                    <xdr:colOff>104775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53" name="Check Box 560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133350</xdr:rowOff>
                  </from>
                  <to>
                    <xdr:col>11</xdr:col>
                    <xdr:colOff>104775</xdr:colOff>
                    <xdr:row>27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54" name="Check Box 561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55" name="Check Box 562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56" name="Check Box 563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57" name="Check Box 564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485775</xdr:rowOff>
                  </from>
                  <to>
                    <xdr:col>9</xdr:col>
                    <xdr:colOff>142875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58" name="Check Box 565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495300</xdr:rowOff>
                  </from>
                  <to>
                    <xdr:col>11</xdr:col>
                    <xdr:colOff>104775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59" name="Check Box 566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60" name="Check Box 567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61" name="Check Box 568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62" name="Check Box 569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63" name="Check Box 57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485775</xdr:rowOff>
                  </from>
                  <to>
                    <xdr:col>9</xdr:col>
                    <xdr:colOff>142875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64" name="Check Box 571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495300</xdr:rowOff>
                  </from>
                  <to>
                    <xdr:col>11</xdr:col>
                    <xdr:colOff>104775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65" name="Check Box 572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66" name="Check Box 573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67" name="Check Box 574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485775</xdr:rowOff>
                  </from>
                  <to>
                    <xdr:col>9</xdr:col>
                    <xdr:colOff>142875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68" name="Check Box 575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495300</xdr:rowOff>
                  </from>
                  <to>
                    <xdr:col>11</xdr:col>
                    <xdr:colOff>104775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69" name="Check Box 576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70" name="Check Box 577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71" name="Check Box 578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72" name="Check Box 579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73" name="Check Box 58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485775</xdr:rowOff>
                  </from>
                  <to>
                    <xdr:col>9</xdr:col>
                    <xdr:colOff>142875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74" name="Check Box 581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495300</xdr:rowOff>
                  </from>
                  <to>
                    <xdr:col>11</xdr:col>
                    <xdr:colOff>104775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75" name="Check Box 582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304800</xdr:rowOff>
                  </from>
                  <to>
                    <xdr:col>9</xdr:col>
                    <xdr:colOff>142875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76" name="Check Box 583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314325</xdr:rowOff>
                  </from>
                  <to>
                    <xdr:col>11</xdr:col>
                    <xdr:colOff>104775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77" name="Check Box 584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485775</xdr:rowOff>
                  </from>
                  <to>
                    <xdr:col>9</xdr:col>
                    <xdr:colOff>142875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78" name="Check Box 585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133350</xdr:rowOff>
                  </from>
                  <to>
                    <xdr:col>9</xdr:col>
                    <xdr:colOff>142875</xdr:colOff>
                    <xdr:row>28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79" name="Check Box 586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280" name="Check Box 587">
              <controlPr defaultSize="0" autoFill="0" autoLine="0" autoPict="0">
                <anchor moveWithCells="1">
                  <from>
                    <xdr:col>10</xdr:col>
                    <xdr:colOff>47625</xdr:colOff>
                    <xdr:row>27</xdr:row>
                    <xdr:rowOff>495300</xdr:rowOff>
                  </from>
                  <to>
                    <xdr:col>11</xdr:col>
                    <xdr:colOff>104775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281" name="Check Box 588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133350</xdr:rowOff>
                  </from>
                  <to>
                    <xdr:col>11</xdr:col>
                    <xdr:colOff>104775</xdr:colOff>
                    <xdr:row>28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282" name="Check Box 589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283" name="Check Box 590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284" name="Check Box 591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285" name="Check Box 592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485775</xdr:rowOff>
                  </from>
                  <to>
                    <xdr:col>9</xdr:col>
                    <xdr:colOff>142875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286" name="Check Box 593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495300</xdr:rowOff>
                  </from>
                  <to>
                    <xdr:col>11</xdr:col>
                    <xdr:colOff>104775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287" name="Check Box 594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288" name="Check Box 595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289" name="Check Box 596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290" name="Check Box 597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91" name="Check Box 598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485775</xdr:rowOff>
                  </from>
                  <to>
                    <xdr:col>9</xdr:col>
                    <xdr:colOff>142875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292" name="Check Box 599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495300</xdr:rowOff>
                  </from>
                  <to>
                    <xdr:col>11</xdr:col>
                    <xdr:colOff>104775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293" name="Check Box 600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94" name="Check Box 601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95" name="Check Box 602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485775</xdr:rowOff>
                  </from>
                  <to>
                    <xdr:col>9</xdr:col>
                    <xdr:colOff>142875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96" name="Check Box 603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495300</xdr:rowOff>
                  </from>
                  <to>
                    <xdr:col>11</xdr:col>
                    <xdr:colOff>104775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97" name="Check Box 604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98" name="Check Box 605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99" name="Check Box 606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00" name="Check Box 607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01" name="Check Box 608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485775</xdr:rowOff>
                  </from>
                  <to>
                    <xdr:col>9</xdr:col>
                    <xdr:colOff>142875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02" name="Check Box 609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495300</xdr:rowOff>
                  </from>
                  <to>
                    <xdr:col>11</xdr:col>
                    <xdr:colOff>104775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03" name="Check Box 610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304800</xdr:rowOff>
                  </from>
                  <to>
                    <xdr:col>9</xdr:col>
                    <xdr:colOff>142875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04" name="Check Box 611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314325</xdr:rowOff>
                  </from>
                  <to>
                    <xdr:col>11</xdr:col>
                    <xdr:colOff>104775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05" name="Check Box 612">
              <controlPr defaultSize="0" autoFill="0" autoLine="0" autoPict="0">
                <anchor moveWithCells="1">
                  <from>
                    <xdr:col>8</xdr:col>
                    <xdr:colOff>38100</xdr:colOff>
                    <xdr:row>28</xdr:row>
                    <xdr:rowOff>485775</xdr:rowOff>
                  </from>
                  <to>
                    <xdr:col>9</xdr:col>
                    <xdr:colOff>142875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06" name="Check Box 613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133350</xdr:rowOff>
                  </from>
                  <to>
                    <xdr:col>9</xdr:col>
                    <xdr:colOff>142875</xdr:colOff>
                    <xdr:row>29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07" name="Check Box 614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08" name="Check Box 615">
              <controlPr defaultSize="0" autoFill="0" autoLine="0" autoPict="0">
                <anchor moveWithCells="1">
                  <from>
                    <xdr:col>10</xdr:col>
                    <xdr:colOff>47625</xdr:colOff>
                    <xdr:row>28</xdr:row>
                    <xdr:rowOff>495300</xdr:rowOff>
                  </from>
                  <to>
                    <xdr:col>11</xdr:col>
                    <xdr:colOff>104775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09" name="Check Box 616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133350</xdr:rowOff>
                  </from>
                  <to>
                    <xdr:col>11</xdr:col>
                    <xdr:colOff>104775</xdr:colOff>
                    <xdr:row>29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10" name="Check Box 617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11" name="Check Box 618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12" name="Check Box 619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13" name="Check Box 620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485775</xdr:rowOff>
                  </from>
                  <to>
                    <xdr:col>9</xdr:col>
                    <xdr:colOff>142875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14" name="Check Box 621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495300</xdr:rowOff>
                  </from>
                  <to>
                    <xdr:col>11</xdr:col>
                    <xdr:colOff>104775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15" name="Check Box 622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16" name="Check Box 623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17" name="Check Box 624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18" name="Check Box 625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19" name="Check Box 626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485775</xdr:rowOff>
                  </from>
                  <to>
                    <xdr:col>9</xdr:col>
                    <xdr:colOff>142875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20" name="Check Box 627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495300</xdr:rowOff>
                  </from>
                  <to>
                    <xdr:col>11</xdr:col>
                    <xdr:colOff>104775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21" name="Check Box 628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22" name="Check Box 629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323" name="Check Box 630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485775</xdr:rowOff>
                  </from>
                  <to>
                    <xdr:col>9</xdr:col>
                    <xdr:colOff>142875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324" name="Check Box 631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495300</xdr:rowOff>
                  </from>
                  <to>
                    <xdr:col>11</xdr:col>
                    <xdr:colOff>104775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325" name="Check Box 632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326" name="Check Box 633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327" name="Check Box 634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328" name="Check Box 635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329" name="Check Box 636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485775</xdr:rowOff>
                  </from>
                  <to>
                    <xdr:col>9</xdr:col>
                    <xdr:colOff>142875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330" name="Check Box 637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495300</xdr:rowOff>
                  </from>
                  <to>
                    <xdr:col>11</xdr:col>
                    <xdr:colOff>104775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331" name="Check Box 638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304800</xdr:rowOff>
                  </from>
                  <to>
                    <xdr:col>9</xdr:col>
                    <xdr:colOff>142875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332" name="Check Box 639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314325</xdr:rowOff>
                  </from>
                  <to>
                    <xdr:col>11</xdr:col>
                    <xdr:colOff>104775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333" name="Check Box 640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485775</xdr:rowOff>
                  </from>
                  <to>
                    <xdr:col>9</xdr:col>
                    <xdr:colOff>142875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334" name="Check Box 641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133350</xdr:rowOff>
                  </from>
                  <to>
                    <xdr:col>9</xdr:col>
                    <xdr:colOff>142875</xdr:colOff>
                    <xdr:row>30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335" name="Check Box 642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336" name="Check Box 643">
              <controlPr defaultSize="0" autoFill="0" autoLine="0" autoPict="0">
                <anchor moveWithCells="1">
                  <from>
                    <xdr:col>10</xdr:col>
                    <xdr:colOff>47625</xdr:colOff>
                    <xdr:row>29</xdr:row>
                    <xdr:rowOff>495300</xdr:rowOff>
                  </from>
                  <to>
                    <xdr:col>11</xdr:col>
                    <xdr:colOff>104775</xdr:colOff>
                    <xdr:row>30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337" name="Check Box 644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133350</xdr:rowOff>
                  </from>
                  <to>
                    <xdr:col>11</xdr:col>
                    <xdr:colOff>104775</xdr:colOff>
                    <xdr:row>30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338" name="Check Box 64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339" name="Check Box 646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340" name="Check Box 647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341" name="Check Box 648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342" name="Check Box 649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343" name="Check Box 650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344" name="Check Box 651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45" name="Check Box 652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46" name="Check Box 653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47" name="Check Box 654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48" name="Check Box 65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49" name="Check Box 656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50" name="Check Box 657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51" name="Check Box 658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52" name="Check Box 659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353" name="Check Box 660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354" name="Check Box 661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355" name="Check Box 662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356" name="Check Box 663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357" name="Check Box 664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358" name="Check Box 66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59" name="Check Box 666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60" name="Check Box 667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61" name="Check Box 668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62" name="Check Box 669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63" name="Check Box 670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64" name="Check Box 671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65" name="Check Box 672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66" name="Check Box 673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67" name="Check Box 674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68" name="Check Box 675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69" name="Check Box 676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70" name="Check Box 677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71" name="Check Box 678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72" name="Check Box 679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73" name="Check Box 680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74" name="Check Box 681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75" name="Check Box 682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304800</xdr:rowOff>
                  </from>
                  <to>
                    <xdr:col>9</xdr:col>
                    <xdr:colOff>142875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76" name="Check Box 683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314325</xdr:rowOff>
                  </from>
                  <to>
                    <xdr:col>11</xdr:col>
                    <xdr:colOff>104775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377" name="Check Box 684">
              <controlPr defaultSize="0" autoFill="0" autoLine="0" autoPict="0">
                <anchor moveWithCells="1">
                  <from>
                    <xdr:col>8</xdr:col>
                    <xdr:colOff>38100</xdr:colOff>
                    <xdr:row>30</xdr:row>
                    <xdr:rowOff>485775</xdr:rowOff>
                  </from>
                  <to>
                    <xdr:col>9</xdr:col>
                    <xdr:colOff>142875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378" name="Check Box 685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133350</xdr:rowOff>
                  </from>
                  <to>
                    <xdr:col>9</xdr:col>
                    <xdr:colOff>142875</xdr:colOff>
                    <xdr:row>31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379" name="Check Box 686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80" name="Check Box 687">
              <controlPr defaultSize="0" autoFill="0" autoLine="0" autoPict="0">
                <anchor moveWithCells="1">
                  <from>
                    <xdr:col>10</xdr:col>
                    <xdr:colOff>47625</xdr:colOff>
                    <xdr:row>30</xdr:row>
                    <xdr:rowOff>495300</xdr:rowOff>
                  </from>
                  <to>
                    <xdr:col>11</xdr:col>
                    <xdr:colOff>104775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81" name="Check Box 688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133350</xdr:rowOff>
                  </from>
                  <to>
                    <xdr:col>11</xdr:col>
                    <xdr:colOff>104775</xdr:colOff>
                    <xdr:row>31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82" name="Check Box 689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83" name="Check Box 690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84" name="Check Box 691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85" name="Check Box 69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386" name="Check Box 693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387" name="Check Box 69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88" name="Check Box 695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89" name="Check Box 696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90" name="Check Box 697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91" name="Check Box 69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92" name="Check Box 699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93" name="Check Box 700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94" name="Check Box 701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95" name="Check Box 70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96" name="Check Box 703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397" name="Check Box 70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398" name="Check Box 705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399" name="Check Box 706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400" name="Check Box 707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401" name="Check Box 70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402" name="Check Box 709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403" name="Check Box 710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404" name="Check Box 711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405" name="Check Box 71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406" name="Check Box 713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407" name="Check Box 71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408" name="Check Box 715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409" name="Check Box 716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410" name="Check Box 717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411" name="Check Box 71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412" name="Check Box 719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413" name="Check Box 720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414" name="Check Box 721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415" name="Check Box 72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416" name="Check Box 723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417" name="Check Box 72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418" name="Check Box 725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419" name="Check Box 726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304800</xdr:rowOff>
                  </from>
                  <to>
                    <xdr:col>9</xdr:col>
                    <xdr:colOff>142875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420" name="Check Box 727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314325</xdr:rowOff>
                  </from>
                  <to>
                    <xdr:col>11</xdr:col>
                    <xdr:colOff>104775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421" name="Check Box 72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485775</xdr:rowOff>
                  </from>
                  <to>
                    <xdr:col>9</xdr:col>
                    <xdr:colOff>142875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422" name="Check Box 729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133350</xdr:rowOff>
                  </from>
                  <to>
                    <xdr:col>9</xdr:col>
                    <xdr:colOff>142875</xdr:colOff>
                    <xdr:row>32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423" name="Check Box 73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424" name="Check Box 731">
              <controlPr defaultSize="0" autoFill="0" autoLine="0" autoPict="0">
                <anchor moveWithCells="1">
                  <from>
                    <xdr:col>10</xdr:col>
                    <xdr:colOff>47625</xdr:colOff>
                    <xdr:row>31</xdr:row>
                    <xdr:rowOff>495300</xdr:rowOff>
                  </from>
                  <to>
                    <xdr:col>11</xdr:col>
                    <xdr:colOff>104775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425" name="Check Box 732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133350</xdr:rowOff>
                  </from>
                  <to>
                    <xdr:col>11</xdr:col>
                    <xdr:colOff>104775</xdr:colOff>
                    <xdr:row>32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426" name="Check Box 73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427" name="Check Box 73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428" name="Check Box 73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429" name="Check Box 73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430" name="Check Box 73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431" name="Check Box 73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432" name="Check Box 73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433" name="Check Box 74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434" name="Check Box 74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435" name="Check Box 74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436" name="Check Box 74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437" name="Check Box 74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438" name="Check Box 74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439" name="Check Box 74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440" name="Check Box 74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441" name="Check Box 74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442" name="Check Box 74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443" name="Check Box 75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444" name="Check Box 75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445" name="Check Box 75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446" name="Check Box 75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447" name="Check Box 75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448" name="Check Box 75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449" name="Check Box 75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450" name="Check Box 75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451" name="Check Box 75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452" name="Check Box 75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453" name="Check Box 76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454" name="Check Box 76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455" name="Check Box 76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456" name="Check Box 76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457" name="Check Box 76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458" name="Check Box 76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459" name="Check Box 76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460" name="Check Box 76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461" name="Check Box 76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462" name="Check Box 76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463" name="Check Box 77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464" name="Check Box 77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465" name="Check Box 77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466" name="Check Box 77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467" name="Check Box 77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468" name="Check Box 77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469" name="Check Box 77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470" name="Check Box 77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471" name="Check Box 77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472" name="Check Box 77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473" name="Check Box 78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474" name="Check Box 78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475" name="Check Box 78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476" name="Check Box 78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477" name="Check Box 78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478" name="Check Box 78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479" name="Check Box 78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480" name="Check Box 78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481" name="Check Box 78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482" name="Check Box 789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483" name="Check Box 790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484" name="Check Box 79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485" name="Check Box 792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486" name="Check Box 793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487" name="Check Box 794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488" name="Check Box 795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489" name="Check Box 796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304800</xdr:rowOff>
                  </from>
                  <to>
                    <xdr:col>9</xdr:col>
                    <xdr:colOff>142875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490" name="Check Box 797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314325</xdr:rowOff>
                  </from>
                  <to>
                    <xdr:col>11</xdr:col>
                    <xdr:colOff>104775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491" name="Check Box 798">
              <controlPr defaultSize="0" autoFill="0" autoLine="0" autoPict="0">
                <anchor moveWithCells="1">
                  <from>
                    <xdr:col>8</xdr:col>
                    <xdr:colOff>38100</xdr:colOff>
                    <xdr:row>32</xdr:row>
                    <xdr:rowOff>485775</xdr:rowOff>
                  </from>
                  <to>
                    <xdr:col>9</xdr:col>
                    <xdr:colOff>142875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492" name="Check Box 799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133350</xdr:rowOff>
                  </from>
                  <to>
                    <xdr:col>9</xdr:col>
                    <xdr:colOff>142875</xdr:colOff>
                    <xdr:row>33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493" name="Check Box 80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494" name="Check Box 801">
              <controlPr defaultSize="0" autoFill="0" autoLine="0" autoPict="0">
                <anchor moveWithCells="1">
                  <from>
                    <xdr:col>10</xdr:col>
                    <xdr:colOff>47625</xdr:colOff>
                    <xdr:row>32</xdr:row>
                    <xdr:rowOff>495300</xdr:rowOff>
                  </from>
                  <to>
                    <xdr:col>11</xdr:col>
                    <xdr:colOff>104775</xdr:colOff>
                    <xdr:row>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495" name="Check Box 802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133350</xdr:rowOff>
                  </from>
                  <to>
                    <xdr:col>11</xdr:col>
                    <xdr:colOff>104775</xdr:colOff>
                    <xdr:row>33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496" name="Check Box 80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497" name="Check Box 80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498" name="Check Box 80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499" name="Check Box 80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500" name="Check Box 80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501" name="Check Box 80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502" name="Check Box 80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503" name="Check Box 81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504" name="Check Box 81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505" name="Check Box 81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506" name="Check Box 81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507" name="Check Box 81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508" name="Check Box 81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509" name="Check Box 81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510" name="Check Box 81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511" name="Check Box 81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512" name="Check Box 81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513" name="Check Box 82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514" name="Check Box 82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515" name="Check Box 82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516" name="Check Box 82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517" name="Check Box 82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518" name="Check Box 82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519" name="Check Box 82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520" name="Check Box 82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521" name="Check Box 82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522" name="Check Box 82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523" name="Check Box 83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524" name="Check Box 83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525" name="Check Box 83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526" name="Check Box 83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527" name="Check Box 83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528" name="Check Box 83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529" name="Check Box 83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530" name="Check Box 83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531" name="Check Box 83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532" name="Check Box 83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533" name="Check Box 84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534" name="Check Box 84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535" name="Check Box 84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536" name="Check Box 84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537" name="Check Box 84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538" name="Check Box 84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539" name="Check Box 84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540" name="Check Box 84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541" name="Check Box 84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542" name="Check Box 84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543" name="Check Box 85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544" name="Check Box 85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545" name="Check Box 85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546" name="Check Box 85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547" name="Check Box 85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548" name="Check Box 85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549" name="Check Box 85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550" name="Check Box 85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551" name="Check Box 85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552" name="Check Box 859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553" name="Check Box 86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554" name="Check Box 86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555" name="Check Box 86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556" name="Check Box 863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557" name="Check Box 86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558" name="Check Box 865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559" name="Check Box 866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304800</xdr:rowOff>
                  </from>
                  <to>
                    <xdr:col>9</xdr:col>
                    <xdr:colOff>142875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560" name="Check Box 867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314325</xdr:rowOff>
                  </from>
                  <to>
                    <xdr:col>11</xdr:col>
                    <xdr:colOff>104775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561" name="Check Box 868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485775</xdr:rowOff>
                  </from>
                  <to>
                    <xdr:col>9</xdr:col>
                    <xdr:colOff>142875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562" name="Check Box 869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133350</xdr:rowOff>
                  </from>
                  <to>
                    <xdr:col>9</xdr:col>
                    <xdr:colOff>142875</xdr:colOff>
                    <xdr:row>34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563" name="Check Box 87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564" name="Check Box 871">
              <controlPr defaultSize="0" autoFill="0" autoLine="0" autoPict="0">
                <anchor moveWithCells="1">
                  <from>
                    <xdr:col>10</xdr:col>
                    <xdr:colOff>47625</xdr:colOff>
                    <xdr:row>33</xdr:row>
                    <xdr:rowOff>495300</xdr:rowOff>
                  </from>
                  <to>
                    <xdr:col>11</xdr:col>
                    <xdr:colOff>104775</xdr:colOff>
                    <xdr:row>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565" name="Check Box 872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133350</xdr:rowOff>
                  </from>
                  <to>
                    <xdr:col>11</xdr:col>
                    <xdr:colOff>104775</xdr:colOff>
                    <xdr:row>34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566" name="Check Box 87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567" name="Check Box 87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568" name="Check Box 87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569" name="Check Box 87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570" name="Check Box 87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571" name="Check Box 87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572" name="Check Box 87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573" name="Check Box 88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574" name="Check Box 88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575" name="Check Box 88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576" name="Check Box 88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577" name="Check Box 88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578" name="Check Box 88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579" name="Check Box 88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580" name="Check Box 88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581" name="Check Box 88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582" name="Check Box 88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583" name="Check Box 89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584" name="Check Box 89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585" name="Check Box 89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586" name="Check Box 89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587" name="Check Box 89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588" name="Check Box 89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589" name="Check Box 89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590" name="Check Box 89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591" name="Check Box 89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592" name="Check Box 89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593" name="Check Box 90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594" name="Check Box 90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595" name="Check Box 90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596" name="Check Box 90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597" name="Check Box 90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598" name="Check Box 90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599" name="Check Box 90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600" name="Check Box 90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601" name="Check Box 90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602" name="Check Box 90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603" name="Check Box 91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604" name="Check Box 91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605" name="Check Box 91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606" name="Check Box 91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607" name="Check Box 91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608" name="Check Box 91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609" name="Check Box 91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610" name="Check Box 91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611" name="Check Box 91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612" name="Check Box 91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613" name="Check Box 92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614" name="Check Box 92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615" name="Check Box 92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616" name="Check Box 92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617" name="Check Box 92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618" name="Check Box 92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619" name="Check Box 92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620" name="Check Box 92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621" name="Check Box 92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622" name="Check Box 929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623" name="Check Box 930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624" name="Check Box 93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625" name="Check Box 932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626" name="Check Box 933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627" name="Check Box 934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628" name="Check Box 935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629" name="Check Box 936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304800</xdr:rowOff>
                  </from>
                  <to>
                    <xdr:col>9</xdr:col>
                    <xdr:colOff>142875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630" name="Check Box 937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314325</xdr:rowOff>
                  </from>
                  <to>
                    <xdr:col>11</xdr:col>
                    <xdr:colOff>104775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631" name="Check Box 938">
              <controlPr defaultSize="0" autoFill="0" autoLine="0" autoPict="0">
                <anchor moveWithCells="1">
                  <from>
                    <xdr:col>8</xdr:col>
                    <xdr:colOff>38100</xdr:colOff>
                    <xdr:row>34</xdr:row>
                    <xdr:rowOff>485775</xdr:rowOff>
                  </from>
                  <to>
                    <xdr:col>9</xdr:col>
                    <xdr:colOff>142875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632" name="Check Box 939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133350</xdr:rowOff>
                  </from>
                  <to>
                    <xdr:col>9</xdr:col>
                    <xdr:colOff>142875</xdr:colOff>
                    <xdr:row>35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633" name="Check Box 94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634" name="Check Box 941">
              <controlPr defaultSize="0" autoFill="0" autoLine="0" autoPict="0">
                <anchor moveWithCells="1">
                  <from>
                    <xdr:col>10</xdr:col>
                    <xdr:colOff>47625</xdr:colOff>
                    <xdr:row>34</xdr:row>
                    <xdr:rowOff>495300</xdr:rowOff>
                  </from>
                  <to>
                    <xdr:col>11</xdr:col>
                    <xdr:colOff>104775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635" name="Check Box 942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133350</xdr:rowOff>
                  </from>
                  <to>
                    <xdr:col>11</xdr:col>
                    <xdr:colOff>104775</xdr:colOff>
                    <xdr:row>35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636" name="Check Box 94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637" name="Check Box 94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638" name="Check Box 94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639" name="Check Box 94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640" name="Check Box 94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641" name="Check Box 94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642" name="Check Box 94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643" name="Check Box 95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644" name="Check Box 95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645" name="Check Box 95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646" name="Check Box 95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647" name="Check Box 95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648" name="Check Box 95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649" name="Check Box 95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650" name="Check Box 95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651" name="Check Box 95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652" name="Check Box 95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653" name="Check Box 96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654" name="Check Box 96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655" name="Check Box 96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656" name="Check Box 96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657" name="Check Box 96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658" name="Check Box 96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659" name="Check Box 96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660" name="Check Box 96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661" name="Check Box 96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662" name="Check Box 96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663" name="Check Box 97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664" name="Check Box 97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665" name="Check Box 97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666" name="Check Box 97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667" name="Check Box 97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668" name="Check Box 97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669" name="Check Box 97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670" name="Check Box 97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671" name="Check Box 97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672" name="Check Box 97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673" name="Check Box 98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674" name="Check Box 98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675" name="Check Box 98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676" name="Check Box 98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677" name="Check Box 98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678" name="Check Box 98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679" name="Check Box 98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680" name="Check Box 98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681" name="Check Box 98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682" name="Check Box 98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683" name="Check Box 99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684" name="Check Box 99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685" name="Check Box 99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686" name="Check Box 99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687" name="Check Box 99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688" name="Check Box 99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689" name="Check Box 99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690" name="Check Box 99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691" name="Check Box 99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692" name="Check Box 999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693" name="Check Box 1000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694" name="Check Box 100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695" name="Check Box 1002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696" name="Check Box 1003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697" name="Check Box 100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698" name="Check Box 1005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699" name="Check Box 100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304800</xdr:rowOff>
                  </from>
                  <to>
                    <xdr:col>9</xdr:col>
                    <xdr:colOff>142875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700" name="Check Box 1007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314325</xdr:rowOff>
                  </from>
                  <to>
                    <xdr:col>11</xdr:col>
                    <xdr:colOff>104775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701" name="Check Box 1008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485775</xdr:rowOff>
                  </from>
                  <to>
                    <xdr:col>9</xdr:col>
                    <xdr:colOff>142875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702" name="Check Box 1009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133350</xdr:rowOff>
                  </from>
                  <to>
                    <xdr:col>9</xdr:col>
                    <xdr:colOff>142875</xdr:colOff>
                    <xdr:row>36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703" name="Check Box 101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704" name="Check Box 1011">
              <controlPr defaultSize="0" autoFill="0" autoLine="0" autoPict="0">
                <anchor moveWithCells="1">
                  <from>
                    <xdr:col>10</xdr:col>
                    <xdr:colOff>47625</xdr:colOff>
                    <xdr:row>35</xdr:row>
                    <xdr:rowOff>495300</xdr:rowOff>
                  </from>
                  <to>
                    <xdr:col>11</xdr:col>
                    <xdr:colOff>104775</xdr:colOff>
                    <xdr:row>36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705" name="Check Box 1012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133350</xdr:rowOff>
                  </from>
                  <to>
                    <xdr:col>11</xdr:col>
                    <xdr:colOff>104775</xdr:colOff>
                    <xdr:row>36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706" name="Check Box 101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707" name="Check Box 101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708" name="Check Box 101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709" name="Check Box 101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710" name="Check Box 101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711" name="Check Box 101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712" name="Check Box 101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713" name="Check Box 102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714" name="Check Box 102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715" name="Check Box 102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716" name="Check Box 102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717" name="Check Box 102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718" name="Check Box 102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719" name="Check Box 102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20" name="Check Box 102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21" name="Check Box 102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22" name="Check Box 102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723" name="Check Box 103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724" name="Check Box 103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725" name="Check Box 103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726" name="Check Box 103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727" name="Check Box 103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728" name="Check Box 103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729" name="Check Box 103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730" name="Check Box 103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731" name="Check Box 103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732" name="Check Box 103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733" name="Check Box 104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734" name="Check Box 104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735" name="Check Box 104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736" name="Check Box 104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737" name="Check Box 104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738" name="Check Box 104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39" name="Check Box 104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740" name="Check Box 104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741" name="Check Box 104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742" name="Check Box 104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743" name="Check Box 105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744" name="Check Box 105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745" name="Check Box 105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746" name="Check Box 105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747" name="Check Box 105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748" name="Check Box 105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749" name="Check Box 105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750" name="Check Box 105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751" name="Check Box 105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752" name="Check Box 105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753" name="Check Box 106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754" name="Check Box 106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755" name="Check Box 106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756" name="Check Box 106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757" name="Check Box 106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758" name="Check Box 106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759" name="Check Box 106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760" name="Check Box 106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761" name="Check Box 106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762" name="Check Box 1069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763" name="Check Box 1070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764" name="Check Box 107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765" name="Check Box 1072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766" name="Check Box 1073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67" name="Check Box 1074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768" name="Check Box 1075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769" name="Check Box 1076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304800</xdr:rowOff>
                  </from>
                  <to>
                    <xdr:col>9</xdr:col>
                    <xdr:colOff>142875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770" name="Check Box 1077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314325</xdr:rowOff>
                  </from>
                  <to>
                    <xdr:col>11</xdr:col>
                    <xdr:colOff>104775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771" name="Check Box 1078">
              <controlPr defaultSize="0" autoFill="0" autoLine="0" autoPict="0">
                <anchor moveWithCells="1">
                  <from>
                    <xdr:col>8</xdr:col>
                    <xdr:colOff>38100</xdr:colOff>
                    <xdr:row>36</xdr:row>
                    <xdr:rowOff>485775</xdr:rowOff>
                  </from>
                  <to>
                    <xdr:col>9</xdr:col>
                    <xdr:colOff>142875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772" name="Check Box 1079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133350</xdr:rowOff>
                  </from>
                  <to>
                    <xdr:col>9</xdr:col>
                    <xdr:colOff>142875</xdr:colOff>
                    <xdr:row>37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773" name="Check Box 108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774" name="Check Box 1081">
              <controlPr defaultSize="0" autoFill="0" autoLine="0" autoPict="0">
                <anchor moveWithCells="1">
                  <from>
                    <xdr:col>10</xdr:col>
                    <xdr:colOff>47625</xdr:colOff>
                    <xdr:row>36</xdr:row>
                    <xdr:rowOff>495300</xdr:rowOff>
                  </from>
                  <to>
                    <xdr:col>11</xdr:col>
                    <xdr:colOff>104775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775" name="Check Box 1082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133350</xdr:rowOff>
                  </from>
                  <to>
                    <xdr:col>11</xdr:col>
                    <xdr:colOff>104775</xdr:colOff>
                    <xdr:row>37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776" name="Check Box 108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777" name="Check Box 108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778" name="Check Box 108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779" name="Check Box 108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780" name="Check Box 108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781" name="Check Box 108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782" name="Check Box 108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783" name="Check Box 109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784" name="Check Box 109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85" name="Check Box 109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86" name="Check Box 109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87" name="Check Box 109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88" name="Check Box 109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89" name="Check Box 109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90" name="Check Box 109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91" name="Check Box 109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92" name="Check Box 109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93" name="Check Box 110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94" name="Check Box 110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795" name="Check Box 110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796" name="Check Box 110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797" name="Check Box 110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798" name="Check Box 110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799" name="Check Box 110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800" name="Check Box 110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801" name="Check Box 110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02" name="Check Box 110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03" name="Check Box 111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04" name="Check Box 111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805" name="Check Box 111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806" name="Check Box 111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807" name="Check Box 111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808" name="Check Box 111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809" name="Check Box 111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810" name="Check Box 111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811" name="Check Box 111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812" name="Check Box 111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813" name="Check Box 112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814" name="Check Box 112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815" name="Check Box 112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816" name="Check Box 112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817" name="Check Box 112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818" name="Check Box 112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819" name="Check Box 112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820" name="Check Box 112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821" name="Check Box 112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822" name="Check Box 112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823" name="Check Box 113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824" name="Check Box 113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825" name="Check Box 113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826" name="Check Box 113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827" name="Check Box 113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828" name="Check Box 113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829" name="Check Box 113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830" name="Check Box 113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831" name="Check Box 113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832" name="Check Box 1139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833" name="Check Box 114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834" name="Check Box 114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835" name="Check Box 114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836" name="Check Box 1143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837" name="Check Box 1144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838" name="Check Box 1145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839" name="Check Box 114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304800</xdr:rowOff>
                  </from>
                  <to>
                    <xdr:col>9</xdr:col>
                    <xdr:colOff>142875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840" name="Check Box 1147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314325</xdr:rowOff>
                  </from>
                  <to>
                    <xdr:col>11</xdr:col>
                    <xdr:colOff>104775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841" name="Check Box 114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485775</xdr:rowOff>
                  </from>
                  <to>
                    <xdr:col>9</xdr:col>
                    <xdr:colOff>142875</xdr:colOff>
                    <xdr:row>38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842" name="Check Box 1149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133350</xdr:rowOff>
                  </from>
                  <to>
                    <xdr:col>9</xdr:col>
                    <xdr:colOff>142875</xdr:colOff>
                    <xdr:row>38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843" name="Check Box 115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844" name="Check Box 1151">
              <controlPr defaultSize="0" autoFill="0" autoLine="0" autoPict="0">
                <anchor moveWithCells="1">
                  <from>
                    <xdr:col>10</xdr:col>
                    <xdr:colOff>47625</xdr:colOff>
                    <xdr:row>37</xdr:row>
                    <xdr:rowOff>495300</xdr:rowOff>
                  </from>
                  <to>
                    <xdr:col>11</xdr:col>
                    <xdr:colOff>104775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845" name="Check Box 1152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133350</xdr:rowOff>
                  </from>
                  <to>
                    <xdr:col>11</xdr:col>
                    <xdr:colOff>104775</xdr:colOff>
                    <xdr:row>38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846" name="Check Box 115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847" name="Check Box 115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848" name="Check Box 115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849" name="Check Box 115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850" name="Check Box 115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851" name="Check Box 115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852" name="Check Box 115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853" name="Check Box 116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854" name="Check Box 116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855" name="Check Box 116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856" name="Check Box 116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857" name="Check Box 116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858" name="Check Box 116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859" name="Check Box 116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860" name="Check Box 116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861" name="Check Box 116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862" name="Check Box 116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863" name="Check Box 117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864" name="Check Box 117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865" name="Check Box 117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866" name="Check Box 117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867" name="Check Box 117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868" name="Check Box 117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869" name="Check Box 117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870" name="Check Box 117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871" name="Check Box 117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872" name="Check Box 117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873" name="Check Box 118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874" name="Check Box 118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875" name="Check Box 118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876" name="Check Box 118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877" name="Check Box 118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878" name="Check Box 118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879" name="Check Box 118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880" name="Check Box 118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881" name="Check Box 118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882" name="Check Box 118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883" name="Check Box 119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884" name="Check Box 119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885" name="Check Box 119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886" name="Check Box 119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887" name="Check Box 119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888" name="Check Box 119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889" name="Check Box 119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890" name="Check Box 119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891" name="Check Box 119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892" name="Check Box 119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893" name="Check Box 120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894" name="Check Box 120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895" name="Check Box 120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896" name="Check Box 120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897" name="Check Box 120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898" name="Check Box 120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899" name="Check Box 120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900" name="Check Box 120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901" name="Check Box 120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902" name="Check Box 1209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903" name="Check Box 1210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904" name="Check Box 121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905" name="Check Box 1212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906" name="Check Box 1213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907" name="Check Box 1214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908" name="Check Box 1215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909" name="Check Box 1216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304800</xdr:rowOff>
                  </from>
                  <to>
                    <xdr:col>9</xdr:col>
                    <xdr:colOff>142875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910" name="Check Box 1217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314325</xdr:rowOff>
                  </from>
                  <to>
                    <xdr:col>11</xdr:col>
                    <xdr:colOff>104775</xdr:colOff>
                    <xdr:row>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911" name="Check Box 1218">
              <controlPr defaultSize="0" autoFill="0" autoLine="0" autoPict="0">
                <anchor moveWithCells="1">
                  <from>
                    <xdr:col>8</xdr:col>
                    <xdr:colOff>38100</xdr:colOff>
                    <xdr:row>38</xdr:row>
                    <xdr:rowOff>485775</xdr:rowOff>
                  </from>
                  <to>
                    <xdr:col>9</xdr:col>
                    <xdr:colOff>142875</xdr:colOff>
                    <xdr:row>39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912" name="Check Box 1219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133350</xdr:rowOff>
                  </from>
                  <to>
                    <xdr:col>9</xdr:col>
                    <xdr:colOff>142875</xdr:colOff>
                    <xdr:row>39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913" name="Check Box 122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914" name="Check Box 1221">
              <controlPr defaultSize="0" autoFill="0" autoLine="0" autoPict="0">
                <anchor moveWithCells="1">
                  <from>
                    <xdr:col>10</xdr:col>
                    <xdr:colOff>47625</xdr:colOff>
                    <xdr:row>38</xdr:row>
                    <xdr:rowOff>495300</xdr:rowOff>
                  </from>
                  <to>
                    <xdr:col>11</xdr:col>
                    <xdr:colOff>104775</xdr:colOff>
                    <xdr:row>39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915" name="Check Box 1222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133350</xdr:rowOff>
                  </from>
                  <to>
                    <xdr:col>11</xdr:col>
                    <xdr:colOff>104775</xdr:colOff>
                    <xdr:row>39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916" name="Check Box 122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917" name="Check Box 122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918" name="Check Box 122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919" name="Check Box 122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920" name="Check Box 122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921" name="Check Box 122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922" name="Check Box 122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923" name="Check Box 123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924" name="Check Box 123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925" name="Check Box 123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926" name="Check Box 123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927" name="Check Box 123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928" name="Check Box 123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929" name="Check Box 123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930" name="Check Box 123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931" name="Check Box 123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932" name="Check Box 123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933" name="Check Box 124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934" name="Check Box 124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935" name="Check Box 124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936" name="Check Box 124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937" name="Check Box 124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938" name="Check Box 124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939" name="Check Box 124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940" name="Check Box 124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941" name="Check Box 124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942" name="Check Box 124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943" name="Check Box 125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944" name="Check Box 125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945" name="Check Box 125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946" name="Check Box 125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947" name="Check Box 125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948" name="Check Box 125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949" name="Check Box 125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950" name="Check Box 125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951" name="Check Box 125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952" name="Check Box 125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953" name="Check Box 126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954" name="Check Box 126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955" name="Check Box 126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956" name="Check Box 126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957" name="Check Box 126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958" name="Check Box 126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959" name="Check Box 126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960" name="Check Box 126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961" name="Check Box 126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962" name="Check Box 126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963" name="Check Box 127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964" name="Check Box 127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965" name="Check Box 127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966" name="Check Box 127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967" name="Check Box 127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968" name="Check Box 127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969" name="Check Box 127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970" name="Check Box 127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971" name="Check Box 127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972" name="Check Box 1279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973" name="Check Box 128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974" name="Check Box 128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975" name="Check Box 128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976" name="Check Box 1283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977" name="Check Box 128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978" name="Check Box 1285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979" name="Check Box 128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304800</xdr:rowOff>
                  </from>
                  <to>
                    <xdr:col>9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980" name="Check Box 1287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314325</xdr:rowOff>
                  </from>
                  <to>
                    <xdr:col>11</xdr:col>
                    <xdr:colOff>104775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981" name="Check Box 128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485775</xdr:rowOff>
                  </from>
                  <to>
                    <xdr:col>9</xdr:col>
                    <xdr:colOff>142875</xdr:colOff>
                    <xdr:row>40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982" name="Check Box 1289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133350</xdr:rowOff>
                  </from>
                  <to>
                    <xdr:col>9</xdr:col>
                    <xdr:colOff>142875</xdr:colOff>
                    <xdr:row>40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983" name="Check Box 129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984" name="Check Box 1291">
              <controlPr defaultSize="0" autoFill="0" autoLine="0" autoPict="0">
                <anchor moveWithCells="1">
                  <from>
                    <xdr:col>10</xdr:col>
                    <xdr:colOff>47625</xdr:colOff>
                    <xdr:row>39</xdr:row>
                    <xdr:rowOff>495300</xdr:rowOff>
                  </from>
                  <to>
                    <xdr:col>11</xdr:col>
                    <xdr:colOff>104775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985" name="Check Box 1292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133350</xdr:rowOff>
                  </from>
                  <to>
                    <xdr:col>11</xdr:col>
                    <xdr:colOff>104775</xdr:colOff>
                    <xdr:row>40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986" name="Check Box 129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987" name="Check Box 129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988" name="Check Box 129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989" name="Check Box 129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990" name="Check Box 129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991" name="Check Box 129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992" name="Check Box 129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993" name="Check Box 130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994" name="Check Box 130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995" name="Check Box 130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996" name="Check Box 130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997" name="Check Box 130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998" name="Check Box 130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999" name="Check Box 130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1000" name="Check Box 130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1001" name="Check Box 130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1002" name="Check Box 130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1003" name="Check Box 131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1004" name="Check Box 131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1005" name="Check Box 131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1006" name="Check Box 131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1007" name="Check Box 131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1008" name="Check Box 131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1009" name="Check Box 131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1010" name="Check Box 131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1011" name="Check Box 131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1012" name="Check Box 131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1013" name="Check Box 132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1014" name="Check Box 132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1015" name="Check Box 132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1016" name="Check Box 132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1017" name="Check Box 132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1018" name="Check Box 132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1019" name="Check Box 132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1020" name="Check Box 132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1021" name="Check Box 132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1022" name="Check Box 132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1023" name="Check Box 133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1024" name="Check Box 133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1025" name="Check Box 133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1026" name="Check Box 133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1027" name="Check Box 133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1028" name="Check Box 133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1029" name="Check Box 133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1030" name="Check Box 133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1031" name="Check Box 133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1032" name="Check Box 133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1033" name="Check Box 134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1034" name="Check Box 134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1035" name="Check Box 134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1036" name="Check Box 134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1037" name="Check Box 134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1038" name="Check Box 134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1039" name="Check Box 134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1040" name="Check Box 134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041" name="Check Box 134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042" name="Check Box 1349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1043" name="Check Box 1350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1044" name="Check Box 135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1045" name="Check Box 1352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1046" name="Check Box 1353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1047" name="Check Box 1354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1048" name="Check Box 1355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1049" name="Check Box 1356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304800</xdr:rowOff>
                  </from>
                  <to>
                    <xdr:col>9</xdr:col>
                    <xdr:colOff>142875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1050" name="Check Box 1357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314325</xdr:rowOff>
                  </from>
                  <to>
                    <xdr:col>11</xdr:col>
                    <xdr:colOff>104775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1051" name="Check Box 1358">
              <controlPr defaultSize="0" autoFill="0" autoLine="0" autoPict="0">
                <anchor moveWithCells="1">
                  <from>
                    <xdr:col>8</xdr:col>
                    <xdr:colOff>38100</xdr:colOff>
                    <xdr:row>40</xdr:row>
                    <xdr:rowOff>485775</xdr:rowOff>
                  </from>
                  <to>
                    <xdr:col>9</xdr:col>
                    <xdr:colOff>142875</xdr:colOff>
                    <xdr:row>41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1052" name="Check Box 1359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133350</xdr:rowOff>
                  </from>
                  <to>
                    <xdr:col>9</xdr:col>
                    <xdr:colOff>142875</xdr:colOff>
                    <xdr:row>41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1053" name="Check Box 136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1054" name="Check Box 1361">
              <controlPr defaultSize="0" autoFill="0" autoLine="0" autoPict="0">
                <anchor moveWithCells="1">
                  <from>
                    <xdr:col>10</xdr:col>
                    <xdr:colOff>47625</xdr:colOff>
                    <xdr:row>40</xdr:row>
                    <xdr:rowOff>495300</xdr:rowOff>
                  </from>
                  <to>
                    <xdr:col>11</xdr:col>
                    <xdr:colOff>104775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1055" name="Check Box 1362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133350</xdr:rowOff>
                  </from>
                  <to>
                    <xdr:col>11</xdr:col>
                    <xdr:colOff>104775</xdr:colOff>
                    <xdr:row>41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1056" name="Check Box 136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1057" name="Check Box 136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1058" name="Check Box 136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1059" name="Check Box 136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1060" name="Check Box 136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1061" name="Check Box 136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1062" name="Check Box 136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1063" name="Check Box 137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1064" name="Check Box 137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1065" name="Check Box 137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1066" name="Check Box 137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1067" name="Check Box 137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1068" name="Check Box 137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1069" name="Check Box 137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1070" name="Check Box 137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1071" name="Check Box 137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1072" name="Check Box 137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1073" name="Check Box 138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1074" name="Check Box 138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1075" name="Check Box 138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1076" name="Check Box 138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1077" name="Check Box 138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1078" name="Check Box 138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1079" name="Check Box 138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1080" name="Check Box 138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1081" name="Check Box 138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1082" name="Check Box 138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1083" name="Check Box 139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1084" name="Check Box 139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1085" name="Check Box 139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1086" name="Check Box 139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1087" name="Check Box 139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1088" name="Check Box 139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1089" name="Check Box 139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1090" name="Check Box 139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1091" name="Check Box 139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1092" name="Check Box 139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1093" name="Check Box 140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1094" name="Check Box 140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1095" name="Check Box 140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1096" name="Check Box 140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1097" name="Check Box 140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1098" name="Check Box 140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1099" name="Check Box 140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1100" name="Check Box 140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1101" name="Check Box 140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1102" name="Check Box 140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1103" name="Check Box 141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1104" name="Check Box 141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1105" name="Check Box 141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1106" name="Check Box 141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1107" name="Check Box 141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1108" name="Check Box 141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1109" name="Check Box 141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1110" name="Check Box 141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1111" name="Check Box 141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1112" name="Check Box 1419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1113" name="Check Box 142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1114" name="Check Box 142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1115" name="Check Box 142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1116" name="Check Box 1423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1117" name="Check Box 142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1118" name="Check Box 1425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1119" name="Check Box 142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304800</xdr:rowOff>
                  </from>
                  <to>
                    <xdr:col>9</xdr:col>
                    <xdr:colOff>142875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1120" name="Check Box 1427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314325</xdr:rowOff>
                  </from>
                  <to>
                    <xdr:col>11</xdr:col>
                    <xdr:colOff>104775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1121" name="Check Box 142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485775</xdr:rowOff>
                  </from>
                  <to>
                    <xdr:col>9</xdr:col>
                    <xdr:colOff>142875</xdr:colOff>
                    <xdr:row>42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1122" name="Check Box 1429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133350</xdr:rowOff>
                  </from>
                  <to>
                    <xdr:col>9</xdr:col>
                    <xdr:colOff>142875</xdr:colOff>
                    <xdr:row>42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1123" name="Check Box 143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1124" name="Check Box 1431">
              <controlPr defaultSize="0" autoFill="0" autoLine="0" autoPict="0">
                <anchor moveWithCells="1">
                  <from>
                    <xdr:col>10</xdr:col>
                    <xdr:colOff>47625</xdr:colOff>
                    <xdr:row>41</xdr:row>
                    <xdr:rowOff>495300</xdr:rowOff>
                  </from>
                  <to>
                    <xdr:col>11</xdr:col>
                    <xdr:colOff>104775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1125" name="Check Box 1432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133350</xdr:rowOff>
                  </from>
                  <to>
                    <xdr:col>11</xdr:col>
                    <xdr:colOff>104775</xdr:colOff>
                    <xdr:row>42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1126" name="Check Box 143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1127" name="Check Box 143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1128" name="Check Box 143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1129" name="Check Box 143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1130" name="Check Box 143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1131" name="Check Box 143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1132" name="Check Box 143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1133" name="Check Box 144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1134" name="Check Box 144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1135" name="Check Box 144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1136" name="Check Box 144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1137" name="Check Box 144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1138" name="Check Box 144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1139" name="Check Box 144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1140" name="Check Box 144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1141" name="Check Box 144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1142" name="Check Box 144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1143" name="Check Box 145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1144" name="Check Box 145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1145" name="Check Box 145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1146" name="Check Box 145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1147" name="Check Box 145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1148" name="Check Box 145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1149" name="Check Box 145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1150" name="Check Box 145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1151" name="Check Box 145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1152" name="Check Box 145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1153" name="Check Box 146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1154" name="Check Box 146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1155" name="Check Box 146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1156" name="Check Box 146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1157" name="Check Box 146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1158" name="Check Box 146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1159" name="Check Box 146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1160" name="Check Box 146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1161" name="Check Box 146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1162" name="Check Box 146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1163" name="Check Box 147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1164" name="Check Box 147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1165" name="Check Box 147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1166" name="Check Box 147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1167" name="Check Box 147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1168" name="Check Box 147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1169" name="Check Box 147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1170" name="Check Box 147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1171" name="Check Box 147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1172" name="Check Box 147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1173" name="Check Box 148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1174" name="Check Box 148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1175" name="Check Box 148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1176" name="Check Box 148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1177" name="Check Box 148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1178" name="Check Box 148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1179" name="Check Box 148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1180" name="Check Box 148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1181" name="Check Box 148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1182" name="Check Box 1489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1183" name="Check Box 1490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1184" name="Check Box 149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1185" name="Check Box 1492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1186" name="Check Box 1493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1187" name="Check Box 1494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1188" name="Check Box 1495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1189" name="Check Box 1496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304800</xdr:rowOff>
                  </from>
                  <to>
                    <xdr:col>9</xdr:col>
                    <xdr:colOff>142875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1190" name="Check Box 1497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314325</xdr:rowOff>
                  </from>
                  <to>
                    <xdr:col>11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1191" name="Check Box 1498">
              <controlPr defaultSize="0" autoFill="0" autoLine="0" autoPict="0">
                <anchor moveWithCells="1">
                  <from>
                    <xdr:col>8</xdr:col>
                    <xdr:colOff>38100</xdr:colOff>
                    <xdr:row>42</xdr:row>
                    <xdr:rowOff>485775</xdr:rowOff>
                  </from>
                  <to>
                    <xdr:col>9</xdr:col>
                    <xdr:colOff>142875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1192" name="Check Box 1499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133350</xdr:rowOff>
                  </from>
                  <to>
                    <xdr:col>9</xdr:col>
                    <xdr:colOff>142875</xdr:colOff>
                    <xdr:row>43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1193" name="Check Box 150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1194" name="Check Box 1501">
              <controlPr defaultSize="0" autoFill="0" autoLine="0" autoPict="0">
                <anchor moveWithCells="1">
                  <from>
                    <xdr:col>10</xdr:col>
                    <xdr:colOff>47625</xdr:colOff>
                    <xdr:row>42</xdr:row>
                    <xdr:rowOff>495300</xdr:rowOff>
                  </from>
                  <to>
                    <xdr:col>11</xdr:col>
                    <xdr:colOff>104775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1195" name="Check Box 1502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133350</xdr:rowOff>
                  </from>
                  <to>
                    <xdr:col>11</xdr:col>
                    <xdr:colOff>104775</xdr:colOff>
                    <xdr:row>43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1196" name="Check Box 150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1197" name="Check Box 150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1198" name="Check Box 150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1199" name="Check Box 150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1200" name="Check Box 150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1201" name="Check Box 150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1202" name="Check Box 150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1203" name="Check Box 151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1204" name="Check Box 151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1205" name="Check Box 151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1206" name="Check Box 151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1207" name="Check Box 151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1208" name="Check Box 151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1209" name="Check Box 151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1210" name="Check Box 151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1211" name="Check Box 151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1212" name="Check Box 151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1213" name="Check Box 152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1214" name="Check Box 152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1215" name="Check Box 152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1216" name="Check Box 152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1217" name="Check Box 152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1218" name="Check Box 152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1219" name="Check Box 152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1220" name="Check Box 152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1221" name="Check Box 152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1222" name="Check Box 152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1223" name="Check Box 153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1224" name="Check Box 153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1225" name="Check Box 153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1226" name="Check Box 153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1227" name="Check Box 153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1228" name="Check Box 153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1229" name="Check Box 153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1230" name="Check Box 153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1231" name="Check Box 153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1232" name="Check Box 153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1233" name="Check Box 154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1234" name="Check Box 154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1235" name="Check Box 154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1236" name="Check Box 154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1237" name="Check Box 154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1238" name="Check Box 154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1239" name="Check Box 154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1240" name="Check Box 154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1241" name="Check Box 154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1242" name="Check Box 154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1243" name="Check Box 155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1244" name="Check Box 155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1245" name="Check Box 155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1246" name="Check Box 155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1247" name="Check Box 155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1248" name="Check Box 155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1249" name="Check Box 155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1250" name="Check Box 155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1251" name="Check Box 155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1252" name="Check Box 1559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1253" name="Check Box 156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1254" name="Check Box 156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1255" name="Check Box 156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1256" name="Check Box 1563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1257" name="Check Box 156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1258" name="Check Box 1565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1259" name="Check Box 156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304800</xdr:rowOff>
                  </from>
                  <to>
                    <xdr:col>9</xdr:col>
                    <xdr:colOff>142875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1260" name="Check Box 1567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314325</xdr:rowOff>
                  </from>
                  <to>
                    <xdr:col>11</xdr:col>
                    <xdr:colOff>104775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1261" name="Check Box 156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485775</xdr:rowOff>
                  </from>
                  <to>
                    <xdr:col>9</xdr:col>
                    <xdr:colOff>142875</xdr:colOff>
                    <xdr:row>44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1262" name="Check Box 1569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133350</xdr:rowOff>
                  </from>
                  <to>
                    <xdr:col>9</xdr:col>
                    <xdr:colOff>142875</xdr:colOff>
                    <xdr:row>44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1263" name="Check Box 157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1264" name="Check Box 1571">
              <controlPr defaultSize="0" autoFill="0" autoLine="0" autoPict="0">
                <anchor moveWithCells="1">
                  <from>
                    <xdr:col>10</xdr:col>
                    <xdr:colOff>47625</xdr:colOff>
                    <xdr:row>43</xdr:row>
                    <xdr:rowOff>495300</xdr:rowOff>
                  </from>
                  <to>
                    <xdr:col>11</xdr:col>
                    <xdr:colOff>104775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1265" name="Check Box 1572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133350</xdr:rowOff>
                  </from>
                  <to>
                    <xdr:col>11</xdr:col>
                    <xdr:colOff>104775</xdr:colOff>
                    <xdr:row>44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1266" name="Check Box 157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1267" name="Check Box 157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1268" name="Check Box 157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1269" name="Check Box 157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1270" name="Check Box 157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1271" name="Check Box 157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1272" name="Check Box 157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1273" name="Check Box 158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1274" name="Check Box 158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1275" name="Check Box 158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1276" name="Check Box 158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1277" name="Check Box 158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1278" name="Check Box 158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1279" name="Check Box 158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1280" name="Check Box 158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1281" name="Check Box 158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1282" name="Check Box 158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1283" name="Check Box 159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1284" name="Check Box 159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1285" name="Check Box 159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1286" name="Check Box 159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1287" name="Check Box 159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1288" name="Check Box 159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1289" name="Check Box 159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1290" name="Check Box 159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1291" name="Check Box 159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1292" name="Check Box 159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1293" name="Check Box 160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1294" name="Check Box 160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1295" name="Check Box 160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1296" name="Check Box 160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1297" name="Check Box 160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1298" name="Check Box 160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1299" name="Check Box 160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1300" name="Check Box 160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1301" name="Check Box 160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1302" name="Check Box 160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1303" name="Check Box 161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1304" name="Check Box 161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1305" name="Check Box 161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1306" name="Check Box 161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1307" name="Check Box 161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1308" name="Check Box 161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1309" name="Check Box 161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1310" name="Check Box 161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1311" name="Check Box 161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1312" name="Check Box 161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1313" name="Check Box 162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1314" name="Check Box 162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1315" name="Check Box 162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1316" name="Check Box 162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1317" name="Check Box 162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1318" name="Check Box 162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1319" name="Check Box 162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1320" name="Check Box 162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1321" name="Check Box 162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1322" name="Check Box 1629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1323" name="Check Box 1630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1324" name="Check Box 163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1325" name="Check Box 1632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1326" name="Check Box 1633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1327" name="Check Box 1634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1328" name="Check Box 1635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1329" name="Check Box 1636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304800</xdr:rowOff>
                  </from>
                  <to>
                    <xdr:col>9</xdr:col>
                    <xdr:colOff>142875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1330" name="Check Box 1637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314325</xdr:rowOff>
                  </from>
                  <to>
                    <xdr:col>11</xdr:col>
                    <xdr:colOff>104775</xdr:colOff>
                    <xdr:row>45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1331" name="Check Box 1638">
              <controlPr defaultSize="0" autoFill="0" autoLine="0" autoPict="0">
                <anchor moveWithCells="1">
                  <from>
                    <xdr:col>8</xdr:col>
                    <xdr:colOff>38100</xdr:colOff>
                    <xdr:row>44</xdr:row>
                    <xdr:rowOff>485775</xdr:rowOff>
                  </from>
                  <to>
                    <xdr:col>9</xdr:col>
                    <xdr:colOff>142875</xdr:colOff>
                    <xdr:row>45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1332" name="Check Box 1639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133350</xdr:rowOff>
                  </from>
                  <to>
                    <xdr:col>9</xdr:col>
                    <xdr:colOff>142875</xdr:colOff>
                    <xdr:row>45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1333" name="Check Box 164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1334" name="Check Box 1641">
              <controlPr defaultSize="0" autoFill="0" autoLine="0" autoPict="0">
                <anchor moveWithCells="1">
                  <from>
                    <xdr:col>10</xdr:col>
                    <xdr:colOff>47625</xdr:colOff>
                    <xdr:row>44</xdr:row>
                    <xdr:rowOff>495300</xdr:rowOff>
                  </from>
                  <to>
                    <xdr:col>11</xdr:col>
                    <xdr:colOff>104775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1335" name="Check Box 1642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133350</xdr:rowOff>
                  </from>
                  <to>
                    <xdr:col>11</xdr:col>
                    <xdr:colOff>104775</xdr:colOff>
                    <xdr:row>45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1336" name="Check Box 164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1337" name="Check Box 164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1338" name="Check Box 164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1339" name="Check Box 164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1340" name="Check Box 164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1341" name="Check Box 164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1342" name="Check Box 164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1343" name="Check Box 165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1344" name="Check Box 165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1345" name="Check Box 165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1346" name="Check Box 165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1347" name="Check Box 165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1348" name="Check Box 165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1349" name="Check Box 165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1350" name="Check Box 165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1351" name="Check Box 165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1352" name="Check Box 165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1353" name="Check Box 166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1354" name="Check Box 166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1355" name="Check Box 166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1356" name="Check Box 166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1357" name="Check Box 166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1358" name="Check Box 166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1359" name="Check Box 166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1360" name="Check Box 166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1361" name="Check Box 166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1362" name="Check Box 166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1363" name="Check Box 167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1364" name="Check Box 167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1365" name="Check Box 167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1366" name="Check Box 167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1367" name="Check Box 167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1368" name="Check Box 167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1369" name="Check Box 167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1370" name="Check Box 167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1371" name="Check Box 167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1372" name="Check Box 167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1373" name="Check Box 168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1374" name="Check Box 168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1375" name="Check Box 168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1376" name="Check Box 168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1377" name="Check Box 168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1378" name="Check Box 168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1379" name="Check Box 168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1380" name="Check Box 168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1381" name="Check Box 168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1382" name="Check Box 168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1383" name="Check Box 169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1384" name="Check Box 169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1385" name="Check Box 169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1386" name="Check Box 169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1387" name="Check Box 169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1388" name="Check Box 169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1389" name="Check Box 169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1390" name="Check Box 169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1391" name="Check Box 169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1392" name="Check Box 1699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1393" name="Check Box 170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1394" name="Check Box 170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1395" name="Check Box 170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1396" name="Check Box 1703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1397" name="Check Box 170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1398" name="Check Box 1705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1399" name="Check Box 170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304800</xdr:rowOff>
                  </from>
                  <to>
                    <xdr:col>9</xdr:col>
                    <xdr:colOff>142875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1400" name="Check Box 1707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314325</xdr:rowOff>
                  </from>
                  <to>
                    <xdr:col>11</xdr:col>
                    <xdr:colOff>104775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1401" name="Check Box 170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485775</xdr:rowOff>
                  </from>
                  <to>
                    <xdr:col>9</xdr:col>
                    <xdr:colOff>142875</xdr:colOff>
                    <xdr:row>46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1402" name="Check Box 1709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133350</xdr:rowOff>
                  </from>
                  <to>
                    <xdr:col>9</xdr:col>
                    <xdr:colOff>142875</xdr:colOff>
                    <xdr:row>46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1403" name="Check Box 171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1404" name="Check Box 1711">
              <controlPr defaultSize="0" autoFill="0" autoLine="0" autoPict="0">
                <anchor moveWithCells="1">
                  <from>
                    <xdr:col>10</xdr:col>
                    <xdr:colOff>47625</xdr:colOff>
                    <xdr:row>45</xdr:row>
                    <xdr:rowOff>495300</xdr:rowOff>
                  </from>
                  <to>
                    <xdr:col>11</xdr:col>
                    <xdr:colOff>104775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1405" name="Check Box 1712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133350</xdr:rowOff>
                  </from>
                  <to>
                    <xdr:col>11</xdr:col>
                    <xdr:colOff>104775</xdr:colOff>
                    <xdr:row>46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1406" name="Check Box 171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1407" name="Check Box 171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1408" name="Check Box 171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1409" name="Check Box 171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1410" name="Check Box 171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1411" name="Check Box 171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1412" name="Check Box 171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1413" name="Check Box 172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1414" name="Check Box 172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1415" name="Check Box 172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1416" name="Check Box 172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1417" name="Check Box 172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1418" name="Check Box 172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1419" name="Check Box 172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r:id="rId1420" name="Check Box 172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r:id="rId1421" name="Check Box 172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r:id="rId1422" name="Check Box 172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r:id="rId1423" name="Check Box 173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r:id="rId1424" name="Check Box 173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1425" name="Check Box 173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1426" name="Check Box 173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1427" name="Check Box 173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1428" name="Check Box 173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r:id="rId1429" name="Check Box 173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1430" name="Check Box 173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1431" name="Check Box 173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1432" name="Check Box 173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1433" name="Check Box 174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1434" name="Check Box 174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1435" name="Check Box 174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1436" name="Check Box 174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1437" name="Check Box 174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1438" name="Check Box 174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1439" name="Check Box 174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1440" name="Check Box 174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1441" name="Check Box 174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1442" name="Check Box 174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1443" name="Check Box 175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r:id="rId1444" name="Check Box 175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r:id="rId1445" name="Check Box 175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r:id="rId1446" name="Check Box 175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r:id="rId1447" name="Check Box 175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r:id="rId1448" name="Check Box 175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1449" name="Check Box 175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1450" name="Check Box 175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1451" name="Check Box 175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1452" name="Check Box 175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r:id="rId1453" name="Check Box 176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1454" name="Check Box 176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1455" name="Check Box 176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1456" name="Check Box 176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1457" name="Check Box 176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1458" name="Check Box 176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1459" name="Check Box 176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1460" name="Check Box 176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1461" name="Check Box 176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1462" name="Check Box 1769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1463" name="Check Box 1770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1464" name="Check Box 177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1465" name="Check Box 1772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1466" name="Check Box 1773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1467" name="Check Box 1774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r:id="rId1468" name="Check Box 1775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r:id="rId1469" name="Check Box 1776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304800</xdr:rowOff>
                  </from>
                  <to>
                    <xdr:col>9</xdr:col>
                    <xdr:colOff>142875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r:id="rId1470" name="Check Box 1777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314325</xdr:rowOff>
                  </from>
                  <to>
                    <xdr:col>11</xdr:col>
                    <xdr:colOff>104775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r:id="rId1471" name="Check Box 1778">
              <controlPr defaultSize="0" autoFill="0" autoLine="0" autoPict="0">
                <anchor moveWithCells="1">
                  <from>
                    <xdr:col>8</xdr:col>
                    <xdr:colOff>38100</xdr:colOff>
                    <xdr:row>46</xdr:row>
                    <xdr:rowOff>485775</xdr:rowOff>
                  </from>
                  <to>
                    <xdr:col>9</xdr:col>
                    <xdr:colOff>142875</xdr:colOff>
                    <xdr:row>47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r:id="rId1472" name="Check Box 1779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133350</xdr:rowOff>
                  </from>
                  <to>
                    <xdr:col>9</xdr:col>
                    <xdr:colOff>142875</xdr:colOff>
                    <xdr:row>47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1473" name="Check Box 178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1474" name="Check Box 1781">
              <controlPr defaultSize="0" autoFill="0" autoLine="0" autoPict="0">
                <anchor moveWithCells="1">
                  <from>
                    <xdr:col>10</xdr:col>
                    <xdr:colOff>47625</xdr:colOff>
                    <xdr:row>46</xdr:row>
                    <xdr:rowOff>495300</xdr:rowOff>
                  </from>
                  <to>
                    <xdr:col>11</xdr:col>
                    <xdr:colOff>104775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1475" name="Check Box 1782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133350</xdr:rowOff>
                  </from>
                  <to>
                    <xdr:col>11</xdr:col>
                    <xdr:colOff>104775</xdr:colOff>
                    <xdr:row>47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1476" name="Check Box 178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r:id="rId1477" name="Check Box 178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1478" name="Check Box 178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1479" name="Check Box 178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1480" name="Check Box 178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1481" name="Check Box 178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1482" name="Check Box 178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1483" name="Check Box 179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1484" name="Check Box 179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1485" name="Check Box 179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1486" name="Check Box 179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1487" name="Check Box 179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1488" name="Check Box 179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1489" name="Check Box 179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1490" name="Check Box 179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1491" name="Check Box 179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r:id="rId1492" name="Check Box 179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r:id="rId1493" name="Check Box 180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r:id="rId1494" name="Check Box 180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r:id="rId1495" name="Check Box 180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r:id="rId1496" name="Check Box 180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1497" name="Check Box 180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1498" name="Check Box 180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1499" name="Check Box 180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1500" name="Check Box 180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r:id="rId1501" name="Check Box 180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1502" name="Check Box 180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1503" name="Check Box 181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1504" name="Check Box 181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1505" name="Check Box 181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1506" name="Check Box 181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1507" name="Check Box 181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1508" name="Check Box 181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1509" name="Check Box 181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1510" name="Check Box 181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1511" name="Check Box 181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1512" name="Check Box 181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1513" name="Check Box 182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1514" name="Check Box 182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1515" name="Check Box 182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r:id="rId1516" name="Check Box 182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r:id="rId1517" name="Check Box 182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r:id="rId1518" name="Check Box 182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r:id="rId1519" name="Check Box 182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r:id="rId1520" name="Check Box 182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1521" name="Check Box 182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1522" name="Check Box 182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1523" name="Check Box 183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1524" name="Check Box 183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r:id="rId1525" name="Check Box 183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1526" name="Check Box 183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1527" name="Check Box 183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1528" name="Check Box 183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1529" name="Check Box 183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1530" name="Check Box 183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1531" name="Check Box 183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1532" name="Check Box 1839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1533" name="Check Box 184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1534" name="Check Box 184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1535" name="Check Box 184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1536" name="Check Box 1843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1537" name="Check Box 184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1538" name="Check Box 1845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1539" name="Check Box 184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304800</xdr:rowOff>
                  </from>
                  <to>
                    <xdr:col>9</xdr:col>
                    <xdr:colOff>142875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r:id="rId1540" name="Check Box 1847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314325</xdr:rowOff>
                  </from>
                  <to>
                    <xdr:col>11</xdr:col>
                    <xdr:colOff>104775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r:id="rId1541" name="Check Box 184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485775</xdr:rowOff>
                  </from>
                  <to>
                    <xdr:col>9</xdr:col>
                    <xdr:colOff>142875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r:id="rId1542" name="Check Box 1849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133350</xdr:rowOff>
                  </from>
                  <to>
                    <xdr:col>9</xdr:col>
                    <xdr:colOff>142875</xdr:colOff>
                    <xdr:row>48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r:id="rId1543" name="Check Box 185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r:id="rId1544" name="Check Box 1851">
              <controlPr defaultSize="0" autoFill="0" autoLine="0" autoPict="0">
                <anchor moveWithCells="1">
                  <from>
                    <xdr:col>10</xdr:col>
                    <xdr:colOff>47625</xdr:colOff>
                    <xdr:row>47</xdr:row>
                    <xdr:rowOff>495300</xdr:rowOff>
                  </from>
                  <to>
                    <xdr:col>11</xdr:col>
                    <xdr:colOff>104775</xdr:colOff>
                    <xdr:row>48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1545" name="Check Box 1852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133350</xdr:rowOff>
                  </from>
                  <to>
                    <xdr:col>11</xdr:col>
                    <xdr:colOff>104775</xdr:colOff>
                    <xdr:row>48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1546" name="Check Box 185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1547" name="Check Box 185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1548" name="Check Box 185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r:id="rId1549" name="Check Box 185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1550" name="Check Box 185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1551" name="Check Box 185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1552" name="Check Box 185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1553" name="Check Box 186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1554" name="Check Box 186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1555" name="Check Box 186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1556" name="Check Box 186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1557" name="Check Box 186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1558" name="Check Box 186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1559" name="Check Box 186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1560" name="Check Box 186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1561" name="Check Box 186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1562" name="Check Box 186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1563" name="Check Box 187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r:id="rId1564" name="Check Box 187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r:id="rId1565" name="Check Box 187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r:id="rId1566" name="Check Box 187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r:id="rId1567" name="Check Box 187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r:id="rId1568" name="Check Box 187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r:id="rId1569" name="Check Box 187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r:id="rId1570" name="Check Box 187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r:id="rId1571" name="Check Box 187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r:id="rId1572" name="Check Box 187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2" r:id="rId1573" name="Check Box 188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r:id="rId1574" name="Check Box 188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r:id="rId1575" name="Check Box 188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r:id="rId1576" name="Check Box 188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r:id="rId1577" name="Check Box 188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r:id="rId1578" name="Check Box 188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r:id="rId1579" name="Check Box 188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r:id="rId1580" name="Check Box 188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r:id="rId1581" name="Check Box 188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r:id="rId1582" name="Check Box 188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r:id="rId1583" name="Check Box 189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r:id="rId1584" name="Check Box 189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r:id="rId1585" name="Check Box 189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r:id="rId1586" name="Check Box 189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r:id="rId1587" name="Check Box 189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7" r:id="rId1588" name="Check Box 189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8" r:id="rId1589" name="Check Box 189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9" r:id="rId1590" name="Check Box 189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0" r:id="rId1591" name="Check Box 189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1" r:id="rId1592" name="Check Box 189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r:id="rId1593" name="Check Box 190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r:id="rId1594" name="Check Box 190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r:id="rId1595" name="Check Box 190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r:id="rId1596" name="Check Box 190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" r:id="rId1597" name="Check Box 190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r:id="rId1598" name="Check Box 190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r:id="rId1599" name="Check Box 190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r:id="rId1600" name="Check Box 190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r:id="rId1601" name="Check Box 190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r:id="rId1602" name="Check Box 1909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r:id="rId1603" name="Check Box 1910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r:id="rId1604" name="Check Box 191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r:id="rId1605" name="Check Box 1912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r:id="rId1606" name="Check Box 1913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r:id="rId1607" name="Check Box 1914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r:id="rId1608" name="Check Box 1915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r:id="rId1609" name="Check Box 1916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304800</xdr:rowOff>
                  </from>
                  <to>
                    <xdr:col>9</xdr:col>
                    <xdr:colOff>142875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r:id="rId1610" name="Check Box 1917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314325</xdr:rowOff>
                  </from>
                  <to>
                    <xdr:col>11</xdr:col>
                    <xdr:colOff>104775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r:id="rId1611" name="Check Box 1918">
              <controlPr defaultSize="0" autoFill="0" autoLine="0" autoPict="0">
                <anchor moveWithCells="1">
                  <from>
                    <xdr:col>8</xdr:col>
                    <xdr:colOff>38100</xdr:colOff>
                    <xdr:row>48</xdr:row>
                    <xdr:rowOff>485775</xdr:rowOff>
                  </from>
                  <to>
                    <xdr:col>9</xdr:col>
                    <xdr:colOff>142875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1" r:id="rId1612" name="Check Box 1919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133350</xdr:rowOff>
                  </from>
                  <to>
                    <xdr:col>9</xdr:col>
                    <xdr:colOff>142875</xdr:colOff>
                    <xdr:row>49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2" r:id="rId1613" name="Check Box 192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3" r:id="rId1614" name="Check Box 1921">
              <controlPr defaultSize="0" autoFill="0" autoLine="0" autoPict="0">
                <anchor moveWithCells="1">
                  <from>
                    <xdr:col>10</xdr:col>
                    <xdr:colOff>47625</xdr:colOff>
                    <xdr:row>48</xdr:row>
                    <xdr:rowOff>495300</xdr:rowOff>
                  </from>
                  <to>
                    <xdr:col>11</xdr:col>
                    <xdr:colOff>104775</xdr:colOff>
                    <xdr:row>49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4" r:id="rId1615" name="Check Box 1922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133350</xdr:rowOff>
                  </from>
                  <to>
                    <xdr:col>11</xdr:col>
                    <xdr:colOff>104775</xdr:colOff>
                    <xdr:row>49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5" r:id="rId1616" name="Check Box 192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r:id="rId1617" name="Check Box 192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r:id="rId1618" name="Check Box 192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r:id="rId1619" name="Check Box 192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r:id="rId1620" name="Check Box 192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0" r:id="rId1621" name="Check Box 192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r:id="rId1622" name="Check Box 192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r:id="rId1623" name="Check Box 193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r:id="rId1624" name="Check Box 193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r:id="rId1625" name="Check Box 193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r:id="rId1626" name="Check Box 193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r:id="rId1627" name="Check Box 193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r:id="rId1628" name="Check Box 193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r:id="rId1629" name="Check Box 193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r:id="rId1630" name="Check Box 193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r:id="rId1631" name="Check Box 193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r:id="rId1632" name="Check Box 193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r:id="rId1633" name="Check Box 194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r:id="rId1634" name="Check Box 194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r:id="rId1635" name="Check Box 194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5" r:id="rId1636" name="Check Box 194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6" r:id="rId1637" name="Check Box 194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" r:id="rId1638" name="Check Box 194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" r:id="rId1639" name="Check Box 194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" r:id="rId1640" name="Check Box 194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r:id="rId1641" name="Check Box 194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r:id="rId1642" name="Check Box 194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r:id="rId1643" name="Check Box 195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r:id="rId1644" name="Check Box 195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" r:id="rId1645" name="Check Box 195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r:id="rId1646" name="Check Box 195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r:id="rId1647" name="Check Box 195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r:id="rId1648" name="Check Box 195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r:id="rId1649" name="Check Box 195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r:id="rId1650" name="Check Box 195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r:id="rId1651" name="Check Box 195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r:id="rId1652" name="Check Box 195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r:id="rId1653" name="Check Box 196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r:id="rId1654" name="Check Box 196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r:id="rId1655" name="Check Box 196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r:id="rId1656" name="Check Box 196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r:id="rId1657" name="Check Box 196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r:id="rId1658" name="Check Box 196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r:id="rId1659" name="Check Box 196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9" r:id="rId1660" name="Check Box 196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0" r:id="rId1661" name="Check Box 196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1" r:id="rId1662" name="Check Box 196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2" r:id="rId1663" name="Check Box 197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3" r:id="rId1664" name="Check Box 197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r:id="rId1665" name="Check Box 197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r:id="rId1666" name="Check Box 197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r:id="rId1667" name="Check Box 197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r:id="rId1668" name="Check Box 197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" r:id="rId1669" name="Check Box 197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r:id="rId1670" name="Check Box 197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r:id="rId1671" name="Check Box 197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r:id="rId1672" name="Check Box 1979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r:id="rId1673" name="Check Box 198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r:id="rId1674" name="Check Box 198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r:id="rId1675" name="Check Box 198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r:id="rId1676" name="Check Box 1983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r:id="rId1677" name="Check Box 198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r:id="rId1678" name="Check Box 1985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r:id="rId1679" name="Check Box 198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304800</xdr:rowOff>
                  </from>
                  <to>
                    <xdr:col>9</xdr:col>
                    <xdr:colOff>142875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r:id="rId1680" name="Check Box 1987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314325</xdr:rowOff>
                  </from>
                  <to>
                    <xdr:col>11</xdr:col>
                    <xdr:colOff>104775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r:id="rId1681" name="Check Box 198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485775</xdr:rowOff>
                  </from>
                  <to>
                    <xdr:col>9</xdr:col>
                    <xdr:colOff>142875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r:id="rId1682" name="Check Box 1989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133350</xdr:rowOff>
                  </from>
                  <to>
                    <xdr:col>9</xdr:col>
                    <xdr:colOff>142875</xdr:colOff>
                    <xdr:row>50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r:id="rId1683" name="Check Box 199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3" r:id="rId1684" name="Check Box 1991">
              <controlPr defaultSize="0" autoFill="0" autoLine="0" autoPict="0">
                <anchor moveWithCells="1">
                  <from>
                    <xdr:col>10</xdr:col>
                    <xdr:colOff>47625</xdr:colOff>
                    <xdr:row>49</xdr:row>
                    <xdr:rowOff>495300</xdr:rowOff>
                  </from>
                  <to>
                    <xdr:col>11</xdr:col>
                    <xdr:colOff>104775</xdr:colOff>
                    <xdr:row>50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4" r:id="rId1685" name="Check Box 1992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133350</xdr:rowOff>
                  </from>
                  <to>
                    <xdr:col>11</xdr:col>
                    <xdr:colOff>104775</xdr:colOff>
                    <xdr:row>50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5" r:id="rId1686" name="Check Box 199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6" r:id="rId1687" name="Check Box 199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7" r:id="rId1688" name="Check Box 199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r:id="rId1689" name="Check Box 199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r:id="rId1690" name="Check Box 199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r:id="rId1691" name="Check Box 199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r:id="rId1692" name="Check Box 199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2" r:id="rId1693" name="Check Box 200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r:id="rId1694" name="Check Box 200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r:id="rId1695" name="Check Box 200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r:id="rId1696" name="Check Box 200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r:id="rId1697" name="Check Box 200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r:id="rId1698" name="Check Box 200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r:id="rId1699" name="Check Box 200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r:id="rId1700" name="Check Box 200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r:id="rId1701" name="Check Box 200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r:id="rId1702" name="Check Box 200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r:id="rId1703" name="Check Box 201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r:id="rId1704" name="Check Box 201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r:id="rId1705" name="Check Box 201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r:id="rId1706" name="Check Box 201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r:id="rId1707" name="Check Box 201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7" r:id="rId1708" name="Check Box 201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8" r:id="rId1709" name="Check Box 201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9" r:id="rId1710" name="Check Box 201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0" r:id="rId1711" name="Check Box 201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1" r:id="rId1712" name="Check Box 201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r:id="rId1713" name="Check Box 202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r:id="rId1714" name="Check Box 202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r:id="rId1715" name="Check Box 202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r:id="rId1716" name="Check Box 202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6" r:id="rId1717" name="Check Box 202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r:id="rId1718" name="Check Box 202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r:id="rId1719" name="Check Box 202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r:id="rId1720" name="Check Box 202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r:id="rId1721" name="Check Box 202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r:id="rId1722" name="Check Box 202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r:id="rId1723" name="Check Box 203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r:id="rId1724" name="Check Box 203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r:id="rId1725" name="Check Box 203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r:id="rId1726" name="Check Box 203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r:id="rId1727" name="Check Box 203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r:id="rId1728" name="Check Box 203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r:id="rId1729" name="Check Box 203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r:id="rId1730" name="Check Box 203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r:id="rId1731" name="Check Box 203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1" r:id="rId1732" name="Check Box 203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2" r:id="rId1733" name="Check Box 204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3" r:id="rId1734" name="Check Box 204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4" r:id="rId1735" name="Check Box 204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5" r:id="rId1736" name="Check Box 204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r:id="rId1737" name="Check Box 204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r:id="rId1738" name="Check Box 204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r:id="rId1739" name="Check Box 204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r:id="rId1740" name="Check Box 204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741" name="Check Box 204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742" name="Check Box 2049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743" name="Check Box 2050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744" name="Check Box 205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745" name="Check Box 2052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746" name="Check Box 2053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747" name="Check Box 2054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748" name="Check Box 2055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749" name="Check Box 2056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304800</xdr:rowOff>
                  </from>
                  <to>
                    <xdr:col>9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750" name="Check Box 2057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314325</xdr:rowOff>
                  </from>
                  <to>
                    <xdr:col>11</xdr:col>
                    <xdr:colOff>104775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751" name="Check Box 2058">
              <controlPr defaultSize="0" autoFill="0" autoLine="0" autoPict="0">
                <anchor moveWithCells="1">
                  <from>
                    <xdr:col>8</xdr:col>
                    <xdr:colOff>38100</xdr:colOff>
                    <xdr:row>50</xdr:row>
                    <xdr:rowOff>485775</xdr:rowOff>
                  </from>
                  <to>
                    <xdr:col>9</xdr:col>
                    <xdr:colOff>142875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752" name="Check Box 2059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133350</xdr:rowOff>
                  </from>
                  <to>
                    <xdr:col>9</xdr:col>
                    <xdr:colOff>142875</xdr:colOff>
                    <xdr:row>51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753" name="Check Box 206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754" name="Check Box 2061">
              <controlPr defaultSize="0" autoFill="0" autoLine="0" autoPict="0">
                <anchor moveWithCells="1">
                  <from>
                    <xdr:col>10</xdr:col>
                    <xdr:colOff>47625</xdr:colOff>
                    <xdr:row>50</xdr:row>
                    <xdr:rowOff>495300</xdr:rowOff>
                  </from>
                  <to>
                    <xdr:col>11</xdr:col>
                    <xdr:colOff>104775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55" name="Check Box 2062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133350</xdr:rowOff>
                  </from>
                  <to>
                    <xdr:col>11</xdr:col>
                    <xdr:colOff>104775</xdr:colOff>
                    <xdr:row>51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756" name="Check Box 206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757" name="Check Box 206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758" name="Check Box 206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759" name="Check Box 206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760" name="Check Box 206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761" name="Check Box 206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62" name="Check Box 206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763" name="Check Box 207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764" name="Check Box 207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765" name="Check Box 207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766" name="Check Box 207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767" name="Check Box 207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768" name="Check Box 207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769" name="Check Box 207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770" name="Check Box 207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771" name="Check Box 207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772" name="Check Box 207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773" name="Check Box 208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774" name="Check Box 208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775" name="Check Box 208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776" name="Check Box 208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777" name="Check Box 208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778" name="Check Box 208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779" name="Check Box 208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780" name="Check Box 208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781" name="Check Box 208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782" name="Check Box 208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783" name="Check Box 209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784" name="Check Box 209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785" name="Check Box 209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786" name="Check Box 209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787" name="Check Box 209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788" name="Check Box 209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789" name="Check Box 209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790" name="Check Box 209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791" name="Check Box 209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792" name="Check Box 209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793" name="Check Box 210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794" name="Check Box 210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795" name="Check Box 210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796" name="Check Box 210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797" name="Check Box 210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798" name="Check Box 210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799" name="Check Box 210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800" name="Check Box 210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801" name="Check Box 210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802" name="Check Box 210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803" name="Check Box 211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804" name="Check Box 211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805" name="Check Box 21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806" name="Check Box 211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807" name="Check Box 211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808" name="Check Box 211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809" name="Check Box 211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810" name="Check Box 211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811" name="Check Box 211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812" name="Check Box 2119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813" name="Check Box 212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814" name="Check Box 212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815" name="Check Box 212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816" name="Check Box 212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817" name="Check Box 212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818" name="Check Box 2125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819" name="Check Box 212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304800</xdr:rowOff>
                  </from>
                  <to>
                    <xdr:col>9</xdr:col>
                    <xdr:colOff>142875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820" name="Check Box 2127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314325</xdr:rowOff>
                  </from>
                  <to>
                    <xdr:col>11</xdr:col>
                    <xdr:colOff>104775</xdr:colOff>
                    <xdr:row>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821" name="Check Box 212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485775</xdr:rowOff>
                  </from>
                  <to>
                    <xdr:col>9</xdr:col>
                    <xdr:colOff>142875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822" name="Check Box 2129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133350</xdr:rowOff>
                  </from>
                  <to>
                    <xdr:col>9</xdr:col>
                    <xdr:colOff>142875</xdr:colOff>
                    <xdr:row>52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823" name="Check Box 213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824" name="Check Box 2131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495300</xdr:rowOff>
                  </from>
                  <to>
                    <xdr:col>11</xdr:col>
                    <xdr:colOff>104775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825" name="Check Box 2132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133350</xdr:rowOff>
                  </from>
                  <to>
                    <xdr:col>11</xdr:col>
                    <xdr:colOff>104775</xdr:colOff>
                    <xdr:row>52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826" name="Check Box 213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827" name="Check Box 213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828" name="Check Box 213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829" name="Check Box 213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830" name="Check Box 213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831" name="Check Box 213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832" name="Check Box 213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833" name="Check Box 214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834" name="Check Box 214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835" name="Check Box 214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836" name="Check Box 214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837" name="Check Box 214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838" name="Check Box 214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839" name="Check Box 214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840" name="Check Box 214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841" name="Check Box 214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842" name="Check Box 214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843" name="Check Box 215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844" name="Check Box 215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845" name="Check Box 215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846" name="Check Box 215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847" name="Check Box 215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848" name="Check Box 215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849" name="Check Box 215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850" name="Check Box 215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851" name="Check Box 215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852" name="Check Box 215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853" name="Check Box 216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854" name="Check Box 216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855" name="Check Box 216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856" name="Check Box 216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857" name="Check Box 216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858" name="Check Box 216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859" name="Check Box 216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860" name="Check Box 216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861" name="Check Box 216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862" name="Check Box 216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863" name="Check Box 217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864" name="Check Box 217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865" name="Check Box 217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866" name="Check Box 217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867" name="Check Box 217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868" name="Check Box 217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869" name="Check Box 217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870" name="Check Box 217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871" name="Check Box 217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872" name="Check Box 217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873" name="Check Box 218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874" name="Check Box 218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875" name="Check Box 218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876" name="Check Box 218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877" name="Check Box 218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878" name="Check Box 218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879" name="Check Box 218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880" name="Check Box 218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881" name="Check Box 218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882" name="Check Box 2189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883" name="Check Box 2190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884" name="Check Box 219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885" name="Check Box 2192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886" name="Check Box 2193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887" name="Check Box 2194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888" name="Check Box 2195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889" name="Check Box 2196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304800</xdr:rowOff>
                  </from>
                  <to>
                    <xdr:col>9</xdr:col>
                    <xdr:colOff>142875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890" name="Check Box 2197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314325</xdr:rowOff>
                  </from>
                  <to>
                    <xdr:col>11</xdr:col>
                    <xdr:colOff>104775</xdr:colOff>
                    <xdr:row>53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891" name="Check Box 2198">
              <controlPr defaultSize="0" autoFill="0" autoLine="0" autoPict="0">
                <anchor moveWithCells="1">
                  <from>
                    <xdr:col>8</xdr:col>
                    <xdr:colOff>38100</xdr:colOff>
                    <xdr:row>52</xdr:row>
                    <xdr:rowOff>485775</xdr:rowOff>
                  </from>
                  <to>
                    <xdr:col>9</xdr:col>
                    <xdr:colOff>142875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892" name="Check Box 2199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133350</xdr:rowOff>
                  </from>
                  <to>
                    <xdr:col>9</xdr:col>
                    <xdr:colOff>142875</xdr:colOff>
                    <xdr:row>53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893" name="Check Box 220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894" name="Check Box 2201">
              <controlPr defaultSize="0" autoFill="0" autoLine="0" autoPict="0">
                <anchor moveWithCells="1">
                  <from>
                    <xdr:col>10</xdr:col>
                    <xdr:colOff>47625</xdr:colOff>
                    <xdr:row>52</xdr:row>
                    <xdr:rowOff>495300</xdr:rowOff>
                  </from>
                  <to>
                    <xdr:col>11</xdr:col>
                    <xdr:colOff>104775</xdr:colOff>
                    <xdr:row>53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895" name="Check Box 2202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133350</xdr:rowOff>
                  </from>
                  <to>
                    <xdr:col>11</xdr:col>
                    <xdr:colOff>104775</xdr:colOff>
                    <xdr:row>53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896" name="Check Box 220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897" name="Check Box 220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898" name="Check Box 220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899" name="Check Box 220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900" name="Check Box 220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901" name="Check Box 220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902" name="Check Box 220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903" name="Check Box 221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904" name="Check Box 221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905" name="Check Box 221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906" name="Check Box 221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907" name="Check Box 221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908" name="Check Box 221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909" name="Check Box 221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910" name="Check Box 221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911" name="Check Box 221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912" name="Check Box 221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913" name="Check Box 222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914" name="Check Box 222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915" name="Check Box 222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916" name="Check Box 222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917" name="Check Box 222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918" name="Check Box 222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919" name="Check Box 222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920" name="Check Box 222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921" name="Check Box 222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922" name="Check Box 222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923" name="Check Box 223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924" name="Check Box 223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925" name="Check Box 223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926" name="Check Box 223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927" name="Check Box 223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928" name="Check Box 223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929" name="Check Box 223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930" name="Check Box 223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931" name="Check Box 223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932" name="Check Box 223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933" name="Check Box 224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934" name="Check Box 224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935" name="Check Box 224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936" name="Check Box 224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937" name="Check Box 224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938" name="Check Box 224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939" name="Check Box 224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940" name="Check Box 224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941" name="Check Box 224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942" name="Check Box 224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943" name="Check Box 225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944" name="Check Box 225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945" name="Check Box 225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946" name="Check Box 225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947" name="Check Box 225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948" name="Check Box 225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949" name="Check Box 225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950" name="Check Box 225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951" name="Check Box 225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952" name="Check Box 2259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953" name="Check Box 2260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954" name="Check Box 226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955" name="Check Box 2262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956" name="Check Box 2263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957" name="Check Box 2264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958" name="Check Box 2265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959" name="Check Box 2266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304800</xdr:rowOff>
                  </from>
                  <to>
                    <xdr:col>9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960" name="Check Box 2267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314325</xdr:rowOff>
                  </from>
                  <to>
                    <xdr:col>11</xdr:col>
                    <xdr:colOff>104775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961" name="Check Box 2268">
              <controlPr defaultSize="0" autoFill="0" autoLine="0" autoPict="0">
                <anchor moveWithCells="1">
                  <from>
                    <xdr:col>8</xdr:col>
                    <xdr:colOff>38100</xdr:colOff>
                    <xdr:row>53</xdr:row>
                    <xdr:rowOff>485775</xdr:rowOff>
                  </from>
                  <to>
                    <xdr:col>9</xdr:col>
                    <xdr:colOff>142875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962" name="Check Box 2269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133350</xdr:rowOff>
                  </from>
                  <to>
                    <xdr:col>9</xdr:col>
                    <xdr:colOff>142875</xdr:colOff>
                    <xdr:row>54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963" name="Check Box 227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964" name="Check Box 2271">
              <controlPr defaultSize="0" autoFill="0" autoLine="0" autoPict="0">
                <anchor moveWithCells="1">
                  <from>
                    <xdr:col>10</xdr:col>
                    <xdr:colOff>47625</xdr:colOff>
                    <xdr:row>53</xdr:row>
                    <xdr:rowOff>495300</xdr:rowOff>
                  </from>
                  <to>
                    <xdr:col>11</xdr:col>
                    <xdr:colOff>104775</xdr:colOff>
                    <xdr:row>54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965" name="Check Box 2272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133350</xdr:rowOff>
                  </from>
                  <to>
                    <xdr:col>11</xdr:col>
                    <xdr:colOff>104775</xdr:colOff>
                    <xdr:row>54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966" name="Check Box 227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967" name="Check Box 227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968" name="Check Box 227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969" name="Check Box 227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970" name="Check Box 227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971" name="Check Box 227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972" name="Check Box 227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973" name="Check Box 228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974" name="Check Box 228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975" name="Check Box 228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976" name="Check Box 228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977" name="Check Box 228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978" name="Check Box 228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979" name="Check Box 228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980" name="Check Box 228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981" name="Check Box 228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982" name="Check Box 228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983" name="Check Box 229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984" name="Check Box 229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985" name="Check Box 229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986" name="Check Box 229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987" name="Check Box 229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988" name="Check Box 229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989" name="Check Box 229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990" name="Check Box 229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991" name="Check Box 229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992" name="Check Box 229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993" name="Check Box 230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994" name="Check Box 230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995" name="Check Box 230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996" name="Check Box 230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997" name="Check Box 230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998" name="Check Box 230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999" name="Check Box 230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2000" name="Check Box 230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2001" name="Check Box 230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2002" name="Check Box 230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2003" name="Check Box 231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2004" name="Check Box 231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2005" name="Check Box 231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2006" name="Check Box 231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2007" name="Check Box 231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2008" name="Check Box 231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2009" name="Check Box 231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2010" name="Check Box 231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2011" name="Check Box 231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012" name="Check Box 231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013" name="Check Box 232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014" name="Check Box 232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015" name="Check Box 232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016" name="Check Box 232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017" name="Check Box 232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018" name="Check Box 232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019" name="Check Box 232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020" name="Check Box 232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021" name="Check Box 232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022" name="Check Box 2329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023" name="Check Box 2330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024" name="Check Box 233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025" name="Check Box 2332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026" name="Check Box 2333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027" name="Check Box 2334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028" name="Check Box 2335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029" name="Check Box 2336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304800</xdr:rowOff>
                  </from>
                  <to>
                    <xdr:col>9</xdr:col>
                    <xdr:colOff>142875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030" name="Check Box 2337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314325</xdr:rowOff>
                  </from>
                  <to>
                    <xdr:col>11</xdr:col>
                    <xdr:colOff>104775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031" name="Check Box 2338">
              <controlPr defaultSize="0" autoFill="0" autoLine="0" autoPict="0">
                <anchor moveWithCells="1">
                  <from>
                    <xdr:col>8</xdr:col>
                    <xdr:colOff>38100</xdr:colOff>
                    <xdr:row>54</xdr:row>
                    <xdr:rowOff>485775</xdr:rowOff>
                  </from>
                  <to>
                    <xdr:col>9</xdr:col>
                    <xdr:colOff>142875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032" name="Check Box 2339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133350</xdr:rowOff>
                  </from>
                  <to>
                    <xdr:col>9</xdr:col>
                    <xdr:colOff>142875</xdr:colOff>
                    <xdr:row>55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033" name="Check Box 234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034" name="Check Box 2341">
              <controlPr defaultSize="0" autoFill="0" autoLine="0" autoPict="0">
                <anchor moveWithCells="1">
                  <from>
                    <xdr:col>10</xdr:col>
                    <xdr:colOff>47625</xdr:colOff>
                    <xdr:row>54</xdr:row>
                    <xdr:rowOff>495300</xdr:rowOff>
                  </from>
                  <to>
                    <xdr:col>11</xdr:col>
                    <xdr:colOff>104775</xdr:colOff>
                    <xdr:row>55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035" name="Check Box 2342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133350</xdr:rowOff>
                  </from>
                  <to>
                    <xdr:col>11</xdr:col>
                    <xdr:colOff>104775</xdr:colOff>
                    <xdr:row>55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036" name="Check Box 234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037" name="Check Box 234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038" name="Check Box 234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039" name="Check Box 234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040" name="Check Box 234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041" name="Check Box 234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042" name="Check Box 234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043" name="Check Box 235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044" name="Check Box 235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045" name="Check Box 235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046" name="Check Box 235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047" name="Check Box 235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048" name="Check Box 235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049" name="Check Box 235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050" name="Check Box 235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2051" name="Check Box 235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2052" name="Check Box 235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053" name="Check Box 236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054" name="Check Box 236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055" name="Check Box 236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2056" name="Check Box 236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2057" name="Check Box 236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058" name="Check Box 236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059" name="Check Box 236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2060" name="Check Box 236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2061" name="Check Box 236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062" name="Check Box 236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063" name="Check Box 237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064" name="Check Box 237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065" name="Check Box 237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2066" name="Check Box 237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067" name="Check Box 237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068" name="Check Box 237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069" name="Check Box 237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070" name="Check Box 237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2071" name="Check Box 237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2072" name="Check Box 237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073" name="Check Box 238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074" name="Check Box 238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075" name="Check Box 238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2076" name="Check Box 238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077" name="Check Box 238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078" name="Check Box 238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079" name="Check Box 238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2080" name="Check Box 238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2081" name="Check Box 238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2082" name="Check Box 238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2083" name="Check Box 239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2084" name="Check Box 239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2085" name="Check Box 239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2086" name="Check Box 239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087" name="Check Box 239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2088" name="Check Box 239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2089" name="Check Box 239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2090" name="Check Box 239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2091" name="Check Box 239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2092" name="Check Box 2399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2093" name="Check Box 2400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2094" name="Check Box 240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2095" name="Check Box 2402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2096" name="Check Box 2403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2097" name="Check Box 2404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2098" name="Check Box 2405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2099" name="Check Box 2406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304800</xdr:rowOff>
                  </from>
                  <to>
                    <xdr:col>9</xdr:col>
                    <xdr:colOff>142875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2100" name="Check Box 2407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314325</xdr:rowOff>
                  </from>
                  <to>
                    <xdr:col>11</xdr:col>
                    <xdr:colOff>104775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2101" name="Check Box 2408">
              <controlPr defaultSize="0" autoFill="0" autoLine="0" autoPict="0">
                <anchor moveWithCells="1">
                  <from>
                    <xdr:col>8</xdr:col>
                    <xdr:colOff>38100</xdr:colOff>
                    <xdr:row>55</xdr:row>
                    <xdr:rowOff>485775</xdr:rowOff>
                  </from>
                  <to>
                    <xdr:col>9</xdr:col>
                    <xdr:colOff>142875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2102" name="Check Box 2409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133350</xdr:rowOff>
                  </from>
                  <to>
                    <xdr:col>9</xdr:col>
                    <xdr:colOff>142875</xdr:colOff>
                    <xdr:row>56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2103" name="Check Box 241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2104" name="Check Box 2411">
              <controlPr defaultSize="0" autoFill="0" autoLine="0" autoPict="0">
                <anchor moveWithCells="1">
                  <from>
                    <xdr:col>10</xdr:col>
                    <xdr:colOff>47625</xdr:colOff>
                    <xdr:row>55</xdr:row>
                    <xdr:rowOff>495300</xdr:rowOff>
                  </from>
                  <to>
                    <xdr:col>11</xdr:col>
                    <xdr:colOff>104775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2105" name="Check Box 2412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133350</xdr:rowOff>
                  </from>
                  <to>
                    <xdr:col>11</xdr:col>
                    <xdr:colOff>104775</xdr:colOff>
                    <xdr:row>56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2106" name="Check Box 241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107" name="Check Box 241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2108" name="Check Box 241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2109" name="Check Box 241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2110" name="Check Box 241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2111" name="Check Box 241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112" name="Check Box 241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2113" name="Check Box 242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2114" name="Check Box 242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2115" name="Check Box 242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2116" name="Check Box 242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2117" name="Check Box 242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2118" name="Check Box 242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2119" name="Check Box 242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2120" name="Check Box 242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2121" name="Check Box 242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2122" name="Check Box 242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2123" name="Check Box 243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2124" name="Check Box 243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2125" name="Check Box 243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2126" name="Check Box 243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2127" name="Check Box 243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2128" name="Check Box 243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2129" name="Check Box 243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2130" name="Check Box 243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2131" name="Check Box 243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2132" name="Check Box 243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2133" name="Check Box 244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2134" name="Check Box 244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2135" name="Check Box 244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2136" name="Check Box 244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2137" name="Check Box 244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2138" name="Check Box 244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2139" name="Check Box 244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2140" name="Check Box 244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2141" name="Check Box 244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2142" name="Check Box 244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2143" name="Check Box 245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2144" name="Check Box 245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2145" name="Check Box 245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2146" name="Check Box 245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2147" name="Check Box 245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2148" name="Check Box 245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2149" name="Check Box 245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2150" name="Check Box 245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2151" name="Check Box 245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2152" name="Check Box 245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2153" name="Check Box 246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2154" name="Check Box 246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2155" name="Check Box 246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156" name="Check Box 246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2157" name="Check Box 246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158" name="Check Box 246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2159" name="Check Box 246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2160" name="Check Box 246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161" name="Check Box 246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162" name="Check Box 2469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163" name="Check Box 2470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2164" name="Check Box 247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2165" name="Check Box 2472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2166" name="Check Box 2473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2167" name="Check Box 2474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2168" name="Check Box 2475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2169" name="Check Box 2476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304800</xdr:rowOff>
                  </from>
                  <to>
                    <xdr:col>9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2170" name="Check Box 2477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314325</xdr:rowOff>
                  </from>
                  <to>
                    <xdr:col>11</xdr:col>
                    <xdr:colOff>104775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2171" name="Check Box 2478">
              <controlPr defaultSize="0" autoFill="0" autoLine="0" autoPict="0">
                <anchor moveWithCells="1">
                  <from>
                    <xdr:col>8</xdr:col>
                    <xdr:colOff>38100</xdr:colOff>
                    <xdr:row>56</xdr:row>
                    <xdr:rowOff>485775</xdr:rowOff>
                  </from>
                  <to>
                    <xdr:col>9</xdr:col>
                    <xdr:colOff>142875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2172" name="Check Box 2479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133350</xdr:rowOff>
                  </from>
                  <to>
                    <xdr:col>9</xdr:col>
                    <xdr:colOff>142875</xdr:colOff>
                    <xdr:row>57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2173" name="Check Box 248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2174" name="Check Box 2481">
              <controlPr defaultSize="0" autoFill="0" autoLine="0" autoPict="0">
                <anchor moveWithCells="1">
                  <from>
                    <xdr:col>10</xdr:col>
                    <xdr:colOff>47625</xdr:colOff>
                    <xdr:row>56</xdr:row>
                    <xdr:rowOff>495300</xdr:rowOff>
                  </from>
                  <to>
                    <xdr:col>11</xdr:col>
                    <xdr:colOff>104775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2175" name="Check Box 2482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133350</xdr:rowOff>
                  </from>
                  <to>
                    <xdr:col>11</xdr:col>
                    <xdr:colOff>104775</xdr:colOff>
                    <xdr:row>57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2176" name="Check Box 248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2177" name="Check Box 248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2178" name="Check Box 248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2179" name="Check Box 248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2180" name="Check Box 248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2181" name="Check Box 248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2182" name="Check Box 248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2183" name="Check Box 249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2184" name="Check Box 249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2185" name="Check Box 249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2186" name="Check Box 249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2187" name="Check Box 249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2188" name="Check Box 249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2189" name="Check Box 249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2190" name="Check Box 249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2191" name="Check Box 249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2192" name="Check Box 249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2193" name="Check Box 250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2194" name="Check Box 250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2195" name="Check Box 250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2196" name="Check Box 250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2197" name="Check Box 250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2198" name="Check Box 250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2199" name="Check Box 250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2200" name="Check Box 250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2201" name="Check Box 250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2202" name="Check Box 250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2203" name="Check Box 251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2204" name="Check Box 251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2205" name="Check Box 251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2206" name="Check Box 251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2207" name="Check Box 251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2208" name="Check Box 251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2209" name="Check Box 251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2210" name="Check Box 251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2211" name="Check Box 251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2212" name="Check Box 251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2213" name="Check Box 252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2214" name="Check Box 252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2215" name="Check Box 252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2216" name="Check Box 252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2217" name="Check Box 252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2218" name="Check Box 252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2219" name="Check Box 252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2220" name="Check Box 252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2221" name="Check Box 252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2222" name="Check Box 252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2223" name="Check Box 253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2224" name="Check Box 253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2225" name="Check Box 253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2226" name="Check Box 253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2227" name="Check Box 253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2228" name="Check Box 253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2229" name="Check Box 253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2230" name="Check Box 253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2231" name="Check Box 253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2232" name="Check Box 2539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2233" name="Check Box 2540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2234" name="Check Box 254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2235" name="Check Box 2542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2236" name="Check Box 2543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2237" name="Check Box 2544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2238" name="Check Box 2545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2239" name="Check Box 2546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304800</xdr:rowOff>
                  </from>
                  <to>
                    <xdr:col>9</xdr:col>
                    <xdr:colOff>142875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2240" name="Check Box 2547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314325</xdr:rowOff>
                  </from>
                  <to>
                    <xdr:col>11</xdr:col>
                    <xdr:colOff>104775</xdr:colOff>
                    <xdr:row>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2241" name="Check Box 2548">
              <controlPr defaultSize="0" autoFill="0" autoLine="0" autoPict="0">
                <anchor moveWithCells="1">
                  <from>
                    <xdr:col>8</xdr:col>
                    <xdr:colOff>38100</xdr:colOff>
                    <xdr:row>57</xdr:row>
                    <xdr:rowOff>485775</xdr:rowOff>
                  </from>
                  <to>
                    <xdr:col>9</xdr:col>
                    <xdr:colOff>142875</xdr:colOff>
                    <xdr:row>58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2242" name="Check Box 2549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133350</xdr:rowOff>
                  </from>
                  <to>
                    <xdr:col>9</xdr:col>
                    <xdr:colOff>142875</xdr:colOff>
                    <xdr:row>58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2243" name="Check Box 255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2244" name="Check Box 2551">
              <controlPr defaultSize="0" autoFill="0" autoLine="0" autoPict="0">
                <anchor moveWithCells="1">
                  <from>
                    <xdr:col>10</xdr:col>
                    <xdr:colOff>47625</xdr:colOff>
                    <xdr:row>57</xdr:row>
                    <xdr:rowOff>495300</xdr:rowOff>
                  </from>
                  <to>
                    <xdr:col>11</xdr:col>
                    <xdr:colOff>104775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2245" name="Check Box 2552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133350</xdr:rowOff>
                  </from>
                  <to>
                    <xdr:col>11</xdr:col>
                    <xdr:colOff>104775</xdr:colOff>
                    <xdr:row>58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2246" name="Check Box 255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2247" name="Check Box 255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2248" name="Check Box 255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2249" name="Check Box 255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2250" name="Check Box 255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2251" name="Check Box 255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2252" name="Check Box 255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2253" name="Check Box 256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2254" name="Check Box 256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2255" name="Check Box 256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2256" name="Check Box 256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2257" name="Check Box 256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2258" name="Check Box 256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2259" name="Check Box 256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2260" name="Check Box 256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2261" name="Check Box 256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2262" name="Check Box 256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2263" name="Check Box 257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2264" name="Check Box 257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2265" name="Check Box 257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2266" name="Check Box 257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2267" name="Check Box 257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2268" name="Check Box 257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2269" name="Check Box 257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2270" name="Check Box 257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2271" name="Check Box 257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2272" name="Check Box 257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2273" name="Check Box 258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2274" name="Check Box 258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2275" name="Check Box 258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2276" name="Check Box 258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2277" name="Check Box 258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2278" name="Check Box 258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2279" name="Check Box 258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2280" name="Check Box 258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2281" name="Check Box 258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2282" name="Check Box 258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2283" name="Check Box 259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2284" name="Check Box 259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2285" name="Check Box 259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2286" name="Check Box 259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2287" name="Check Box 259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2288" name="Check Box 259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2289" name="Check Box 259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2290" name="Check Box 259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2291" name="Check Box 259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2292" name="Check Box 259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2293" name="Check Box 260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2294" name="Check Box 260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2295" name="Check Box 260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2296" name="Check Box 260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2297" name="Check Box 260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2298" name="Check Box 260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2299" name="Check Box 260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2300" name="Check Box 260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2301" name="Check Box 260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2302" name="Check Box 2609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2303" name="Check Box 2610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2304" name="Check Box 261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2305" name="Check Box 2612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2306" name="Check Box 2613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2307" name="Check Box 2614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2308" name="Check Box 2615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2309" name="Check Box 2616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304800</xdr:rowOff>
                  </from>
                  <to>
                    <xdr:col>9</xdr:col>
                    <xdr:colOff>142875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2310" name="Check Box 2617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314325</xdr:rowOff>
                  </from>
                  <to>
                    <xdr:col>11</xdr:col>
                    <xdr:colOff>104775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2311" name="Check Box 2618">
              <controlPr defaultSize="0" autoFill="0" autoLine="0" autoPict="0">
                <anchor moveWithCells="1">
                  <from>
                    <xdr:col>8</xdr:col>
                    <xdr:colOff>38100</xdr:colOff>
                    <xdr:row>58</xdr:row>
                    <xdr:rowOff>485775</xdr:rowOff>
                  </from>
                  <to>
                    <xdr:col>9</xdr:col>
                    <xdr:colOff>142875</xdr:colOff>
                    <xdr:row>59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2312" name="Check Box 2619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133350</xdr:rowOff>
                  </from>
                  <to>
                    <xdr:col>9</xdr:col>
                    <xdr:colOff>142875</xdr:colOff>
                    <xdr:row>59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2313" name="Check Box 262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2314" name="Check Box 2621">
              <controlPr defaultSize="0" autoFill="0" autoLine="0" autoPict="0">
                <anchor moveWithCells="1">
                  <from>
                    <xdr:col>10</xdr:col>
                    <xdr:colOff>47625</xdr:colOff>
                    <xdr:row>58</xdr:row>
                    <xdr:rowOff>495300</xdr:rowOff>
                  </from>
                  <to>
                    <xdr:col>11</xdr:col>
                    <xdr:colOff>104775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2315" name="Check Box 2622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133350</xdr:rowOff>
                  </from>
                  <to>
                    <xdr:col>11</xdr:col>
                    <xdr:colOff>104775</xdr:colOff>
                    <xdr:row>59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2316" name="Check Box 262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2317" name="Check Box 262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2318" name="Check Box 262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2319" name="Check Box 262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2320" name="Check Box 262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2321" name="Check Box 262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2322" name="Check Box 262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2323" name="Check Box 263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2324" name="Check Box 263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2325" name="Check Box 263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2326" name="Check Box 263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2327" name="Check Box 263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2328" name="Check Box 263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2329" name="Check Box 263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2330" name="Check Box 263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2331" name="Check Box 263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2332" name="Check Box 263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2333" name="Check Box 264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2334" name="Check Box 264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2335" name="Check Box 264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2336" name="Check Box 264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2337" name="Check Box 264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2338" name="Check Box 264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2339" name="Check Box 264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2340" name="Check Box 264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2341" name="Check Box 264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2342" name="Check Box 264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2343" name="Check Box 265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2344" name="Check Box 265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2345" name="Check Box 265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2346" name="Check Box 265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2347" name="Check Box 265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2348" name="Check Box 265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2349" name="Check Box 265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2350" name="Check Box 265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2351" name="Check Box 265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2352" name="Check Box 265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2353" name="Check Box 266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2354" name="Check Box 266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2355" name="Check Box 266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2356" name="Check Box 266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2357" name="Check Box 266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2358" name="Check Box 266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2359" name="Check Box 266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2360" name="Check Box 266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2361" name="Check Box 266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2362" name="Check Box 266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2363" name="Check Box 267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2364" name="Check Box 267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2365" name="Check Box 267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2366" name="Check Box 267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2367" name="Check Box 267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2368" name="Check Box 267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2369" name="Check Box 267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2370" name="Check Box 267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2371" name="Check Box 267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2372" name="Check Box 2679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2373" name="Check Box 2680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374" name="Check Box 268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375" name="Check Box 2682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376" name="Check Box 2683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377" name="Check Box 2684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378" name="Check Box 2685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379" name="Check Box 2686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304800</xdr:rowOff>
                  </from>
                  <to>
                    <xdr:col>9</xdr:col>
                    <xdr:colOff>142875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380" name="Check Box 2687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314325</xdr:rowOff>
                  </from>
                  <to>
                    <xdr:col>11</xdr:col>
                    <xdr:colOff>104775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381" name="Check Box 2688">
              <controlPr defaultSize="0" autoFill="0" autoLine="0" autoPict="0">
                <anchor moveWithCells="1">
                  <from>
                    <xdr:col>8</xdr:col>
                    <xdr:colOff>38100</xdr:colOff>
                    <xdr:row>59</xdr:row>
                    <xdr:rowOff>485775</xdr:rowOff>
                  </from>
                  <to>
                    <xdr:col>9</xdr:col>
                    <xdr:colOff>142875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382" name="Check Box 2689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133350</xdr:rowOff>
                  </from>
                  <to>
                    <xdr:col>9</xdr:col>
                    <xdr:colOff>142875</xdr:colOff>
                    <xdr:row>60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383" name="Check Box 269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384" name="Check Box 2691">
              <controlPr defaultSize="0" autoFill="0" autoLine="0" autoPict="0">
                <anchor moveWithCells="1">
                  <from>
                    <xdr:col>10</xdr:col>
                    <xdr:colOff>47625</xdr:colOff>
                    <xdr:row>59</xdr:row>
                    <xdr:rowOff>495300</xdr:rowOff>
                  </from>
                  <to>
                    <xdr:col>11</xdr:col>
                    <xdr:colOff>104775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385" name="Check Box 2692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133350</xdr:rowOff>
                  </from>
                  <to>
                    <xdr:col>11</xdr:col>
                    <xdr:colOff>104775</xdr:colOff>
                    <xdr:row>60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386" name="Check Box 269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387" name="Check Box 269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388" name="Check Box 269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389" name="Check Box 269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390" name="Check Box 269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391" name="Check Box 269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392" name="Check Box 269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393" name="Check Box 270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394" name="Check Box 270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395" name="Check Box 270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396" name="Check Box 270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397" name="Check Box 270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398" name="Check Box 270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399" name="Check Box 270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400" name="Check Box 270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401" name="Check Box 270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402" name="Check Box 270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403" name="Check Box 271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404" name="Check Box 271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2405" name="Check Box 271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2406" name="Check Box 271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2407" name="Check Box 271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2408" name="Check Box 271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2409" name="Check Box 271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2410" name="Check Box 271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2411" name="Check Box 271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2412" name="Check Box 271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2413" name="Check Box 272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2414" name="Check Box 272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2415" name="Check Box 272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2416" name="Check Box 272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2417" name="Check Box 272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2418" name="Check Box 272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2419" name="Check Box 272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2420" name="Check Box 272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2421" name="Check Box 272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2422" name="Check Box 272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2423" name="Check Box 273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2424" name="Check Box 273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2425" name="Check Box 273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2426" name="Check Box 273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2427" name="Check Box 273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2428" name="Check Box 273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2429" name="Check Box 273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2430" name="Check Box 273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2431" name="Check Box 273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2432" name="Check Box 273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2433" name="Check Box 274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2434" name="Check Box 274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2435" name="Check Box 274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2436" name="Check Box 274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2437" name="Check Box 274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2438" name="Check Box 274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2439" name="Check Box 274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2440" name="Check Box 274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2441" name="Check Box 274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2442" name="Check Box 2749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2443" name="Check Box 2750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2444" name="Check Box 275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2445" name="Check Box 2752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2446" name="Check Box 2753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2447" name="Check Box 2754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2448" name="Check Box 2755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2449" name="Check Box 2756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304800</xdr:rowOff>
                  </from>
                  <to>
                    <xdr:col>9</xdr:col>
                    <xdr:colOff>142875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2450" name="Check Box 2757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314325</xdr:rowOff>
                  </from>
                  <to>
                    <xdr:col>11</xdr:col>
                    <xdr:colOff>104775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2451" name="Check Box 2758">
              <controlPr defaultSize="0" autoFill="0" autoLine="0" autoPict="0">
                <anchor moveWithCells="1">
                  <from>
                    <xdr:col>8</xdr:col>
                    <xdr:colOff>38100</xdr:colOff>
                    <xdr:row>60</xdr:row>
                    <xdr:rowOff>485775</xdr:rowOff>
                  </from>
                  <to>
                    <xdr:col>9</xdr:col>
                    <xdr:colOff>142875</xdr:colOff>
                    <xdr:row>61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2452" name="Check Box 2759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133350</xdr:rowOff>
                  </from>
                  <to>
                    <xdr:col>9</xdr:col>
                    <xdr:colOff>142875</xdr:colOff>
                    <xdr:row>61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2453" name="Check Box 276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2454" name="Check Box 2761">
              <controlPr defaultSize="0" autoFill="0" autoLine="0" autoPict="0">
                <anchor moveWithCells="1">
                  <from>
                    <xdr:col>10</xdr:col>
                    <xdr:colOff>47625</xdr:colOff>
                    <xdr:row>60</xdr:row>
                    <xdr:rowOff>495300</xdr:rowOff>
                  </from>
                  <to>
                    <xdr:col>11</xdr:col>
                    <xdr:colOff>104775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2455" name="Check Box 2762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133350</xdr:rowOff>
                  </from>
                  <to>
                    <xdr:col>11</xdr:col>
                    <xdr:colOff>104775</xdr:colOff>
                    <xdr:row>61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2456" name="Check Box 276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2457" name="Check Box 276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2458" name="Check Box 276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2459" name="Check Box 276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2460" name="Check Box 276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2461" name="Check Box 276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2462" name="Check Box 276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2463" name="Check Box 277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2464" name="Check Box 277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2465" name="Check Box 277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2466" name="Check Box 277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2467" name="Check Box 277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2468" name="Check Box 277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2469" name="Check Box 277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2470" name="Check Box 277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2471" name="Check Box 277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2472" name="Check Box 277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2473" name="Check Box 278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2474" name="Check Box 278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2475" name="Check Box 278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2476" name="Check Box 278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2477" name="Check Box 278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2478" name="Check Box 278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2479" name="Check Box 278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2480" name="Check Box 278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2481" name="Check Box 278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2482" name="Check Box 278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2483" name="Check Box 279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2484" name="Check Box 279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2485" name="Check Box 279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2486" name="Check Box 279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2487" name="Check Box 279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2488" name="Check Box 279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2489" name="Check Box 279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2490" name="Check Box 279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2491" name="Check Box 279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2492" name="Check Box 279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2493" name="Check Box 280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2494" name="Check Box 280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2495" name="Check Box 280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2496" name="Check Box 280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2497" name="Check Box 280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2498" name="Check Box 280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2499" name="Check Box 280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2500" name="Check Box 280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2501" name="Check Box 280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2502" name="Check Box 280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2503" name="Check Box 281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2504" name="Check Box 281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2505" name="Check Box 281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2506" name="Check Box 281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2507" name="Check Box 281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2508" name="Check Box 281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2509" name="Check Box 281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2510" name="Check Box 281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2511" name="Check Box 281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2512" name="Check Box 2819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2513" name="Check Box 2820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2514" name="Check Box 282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2515" name="Check Box 2822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2516" name="Check Box 2823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2517" name="Check Box 2824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2518" name="Check Box 2825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2519" name="Check Box 2826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304800</xdr:rowOff>
                  </from>
                  <to>
                    <xdr:col>9</xdr:col>
                    <xdr:colOff>142875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2520" name="Check Box 2827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314325</xdr:rowOff>
                  </from>
                  <to>
                    <xdr:col>11</xdr:col>
                    <xdr:colOff>104775</xdr:colOff>
                    <xdr:row>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2521" name="Check Box 2828">
              <controlPr defaultSize="0" autoFill="0" autoLine="0" autoPict="0">
                <anchor moveWithCells="1">
                  <from>
                    <xdr:col>8</xdr:col>
                    <xdr:colOff>38100</xdr:colOff>
                    <xdr:row>61</xdr:row>
                    <xdr:rowOff>485775</xdr:rowOff>
                  </from>
                  <to>
                    <xdr:col>9</xdr:col>
                    <xdr:colOff>142875</xdr:colOff>
                    <xdr:row>62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2522" name="Check Box 2829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133350</xdr:rowOff>
                  </from>
                  <to>
                    <xdr:col>9</xdr:col>
                    <xdr:colOff>142875</xdr:colOff>
                    <xdr:row>62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2523" name="Check Box 283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2524" name="Check Box 2831">
              <controlPr defaultSize="0" autoFill="0" autoLine="0" autoPict="0">
                <anchor moveWithCells="1">
                  <from>
                    <xdr:col>10</xdr:col>
                    <xdr:colOff>47625</xdr:colOff>
                    <xdr:row>61</xdr:row>
                    <xdr:rowOff>495300</xdr:rowOff>
                  </from>
                  <to>
                    <xdr:col>11</xdr:col>
                    <xdr:colOff>104775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2525" name="Check Box 2832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133350</xdr:rowOff>
                  </from>
                  <to>
                    <xdr:col>11</xdr:col>
                    <xdr:colOff>104775</xdr:colOff>
                    <xdr:row>62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2526" name="Check Box 283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2527" name="Check Box 283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2528" name="Check Box 283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2529" name="Check Box 283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2530" name="Check Box 283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2531" name="Check Box 283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2532" name="Check Box 283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2533" name="Check Box 284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2534" name="Check Box 284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2535" name="Check Box 284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2536" name="Check Box 284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2537" name="Check Box 284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2538" name="Check Box 284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2539" name="Check Box 284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2540" name="Check Box 284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2541" name="Check Box 284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2542" name="Check Box 284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2543" name="Check Box 285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2544" name="Check Box 285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2545" name="Check Box 285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2546" name="Check Box 285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2547" name="Check Box 285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2548" name="Check Box 285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2549" name="Check Box 285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2550" name="Check Box 285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2551" name="Check Box 285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2552" name="Check Box 285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2553" name="Check Box 286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2554" name="Check Box 286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2555" name="Check Box 286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2556" name="Check Box 286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2557" name="Check Box 286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2558" name="Check Box 286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2559" name="Check Box 286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2560" name="Check Box 286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2561" name="Check Box 286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2562" name="Check Box 286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2563" name="Check Box 287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2564" name="Check Box 287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2565" name="Check Box 287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2566" name="Check Box 287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2567" name="Check Box 287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2568" name="Check Box 287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2569" name="Check Box 287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2570" name="Check Box 287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2571" name="Check Box 287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2572" name="Check Box 287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2573" name="Check Box 288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2574" name="Check Box 288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2575" name="Check Box 288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2576" name="Check Box 288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2577" name="Check Box 288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2578" name="Check Box 288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2579" name="Check Box 288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2580" name="Check Box 288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2581" name="Check Box 288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2582" name="Check Box 2889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2583" name="Check Box 2890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2584" name="Check Box 289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2585" name="Check Box 2892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2586" name="Check Box 2893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2587" name="Check Box 2894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2588" name="Check Box 2895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2589" name="Check Box 2896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304800</xdr:rowOff>
                  </from>
                  <to>
                    <xdr:col>9</xdr:col>
                    <xdr:colOff>142875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2590" name="Check Box 2897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314325</xdr:rowOff>
                  </from>
                  <to>
                    <xdr:col>11</xdr:col>
                    <xdr:colOff>104775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2591" name="Check Box 2898">
              <controlPr defaultSize="0" autoFill="0" autoLine="0" autoPict="0">
                <anchor moveWithCells="1">
                  <from>
                    <xdr:col>8</xdr:col>
                    <xdr:colOff>38100</xdr:colOff>
                    <xdr:row>62</xdr:row>
                    <xdr:rowOff>485775</xdr:rowOff>
                  </from>
                  <to>
                    <xdr:col>9</xdr:col>
                    <xdr:colOff>142875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2592" name="Check Box 2899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133350</xdr:rowOff>
                  </from>
                  <to>
                    <xdr:col>9</xdr:col>
                    <xdr:colOff>142875</xdr:colOff>
                    <xdr:row>63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2593" name="Check Box 2900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2594" name="Check Box 2901">
              <controlPr defaultSize="0" autoFill="0" autoLine="0" autoPict="0">
                <anchor moveWithCells="1">
                  <from>
                    <xdr:col>10</xdr:col>
                    <xdr:colOff>47625</xdr:colOff>
                    <xdr:row>62</xdr:row>
                    <xdr:rowOff>495300</xdr:rowOff>
                  </from>
                  <to>
                    <xdr:col>11</xdr:col>
                    <xdr:colOff>104775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2595" name="Check Box 2902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133350</xdr:rowOff>
                  </from>
                  <to>
                    <xdr:col>11</xdr:col>
                    <xdr:colOff>104775</xdr:colOff>
                    <xdr:row>63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2596" name="Check Box 2903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2597" name="Check Box 2904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2598" name="Check Box 2905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2599" name="Check Box 2906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2600" name="Check Box 2907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2601" name="Check Box 2908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2602" name="Check Box 2909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2603" name="Check Box 2910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2604" name="Check Box 2911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2605" name="Check Box 2912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2606" name="Check Box 2913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2607" name="Check Box 2914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2608" name="Check Box 2915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2609" name="Check Box 2916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2610" name="Check Box 2917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2611" name="Check Box 2918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2612" name="Check Box 2919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2613" name="Check Box 2920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2614" name="Check Box 2921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2615" name="Check Box 2922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2616" name="Check Box 2923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2617" name="Check Box 2924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2618" name="Check Box 2925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2619" name="Check Box 2926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2620" name="Check Box 2927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2621" name="Check Box 2928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2622" name="Check Box 2929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2623" name="Check Box 2930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2624" name="Check Box 2931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2625" name="Check Box 2932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2626" name="Check Box 2933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2627" name="Check Box 2934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2628" name="Check Box 2935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2629" name="Check Box 2936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2630" name="Check Box 2937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2631" name="Check Box 2938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2632" name="Check Box 2939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2633" name="Check Box 2940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304800</xdr:rowOff>
                  </from>
                  <to>
                    <xdr:col>9</xdr:col>
                    <xdr:colOff>142875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2634" name="Check Box 2941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314325</xdr:rowOff>
                  </from>
                  <to>
                    <xdr:col>11</xdr:col>
                    <xdr:colOff>104775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2635" name="Check Box 2942">
              <controlPr defaultSize="0" autoFill="0" autoLine="0" autoPict="0">
                <anchor moveWithCells="1">
                  <from>
                    <xdr:col>8</xdr:col>
                    <xdr:colOff>38100</xdr:colOff>
                    <xdr:row>63</xdr:row>
                    <xdr:rowOff>485775</xdr:rowOff>
                  </from>
                  <to>
                    <xdr:col>9</xdr:col>
                    <xdr:colOff>142875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2636" name="Check Box 2943">
              <controlPr defaultSize="0" autoFill="0" autoLine="0" autoPict="0">
                <anchor moveWithCells="1">
                  <from>
                    <xdr:col>10</xdr:col>
                    <xdr:colOff>47625</xdr:colOff>
                    <xdr:row>63</xdr:row>
                    <xdr:rowOff>495300</xdr:rowOff>
                  </from>
                  <to>
                    <xdr:col>11</xdr:col>
                    <xdr:colOff>104775</xdr:colOff>
                    <xdr:row>64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96"/>
  <sheetViews>
    <sheetView showZeros="0" view="pageBreakPreview" zoomScale="70" zoomScaleNormal="70" zoomScaleSheetLayoutView="70" workbookViewId="0">
      <selection activeCell="J78" sqref="J78"/>
    </sheetView>
  </sheetViews>
  <sheetFormatPr defaultRowHeight="13.5" x14ac:dyDescent="0.15"/>
  <cols>
    <col min="1" max="1" width="1.25" style="106" customWidth="1"/>
    <col min="2" max="2" width="9.5" style="106" customWidth="1"/>
    <col min="3" max="3" width="17" style="106" customWidth="1"/>
    <col min="4" max="4" width="25.875" style="106" customWidth="1"/>
    <col min="5" max="5" width="9" style="106" customWidth="1"/>
    <col min="6" max="11" width="15.625" style="106" customWidth="1"/>
    <col min="12" max="12" width="7.625" style="106" customWidth="1"/>
    <col min="13" max="13" width="8.625" style="106" customWidth="1"/>
    <col min="14" max="14" width="19.375" style="106" customWidth="1"/>
    <col min="15" max="15" width="1.625" style="106" customWidth="1"/>
    <col min="16" max="16" width="9" style="106"/>
    <col min="17" max="22" width="9" style="106" customWidth="1"/>
    <col min="23" max="16384" width="9" style="106"/>
  </cols>
  <sheetData>
    <row r="1" spans="2:22" s="104" customFormat="1" ht="24" customHeight="1" x14ac:dyDescent="0.25">
      <c r="B1" s="102" t="s">
        <v>69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</row>
    <row r="2" spans="2:22" s="104" customFormat="1" ht="24" customHeight="1" x14ac:dyDescent="0.25"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</row>
    <row r="3" spans="2:22" s="104" customFormat="1" ht="27" customHeight="1" x14ac:dyDescent="0.15">
      <c r="B3" s="3"/>
      <c r="C3" s="3"/>
      <c r="D3" s="4" t="s">
        <v>30</v>
      </c>
      <c r="E3" s="5" t="s">
        <v>31</v>
      </c>
      <c r="F3" s="6" t="s">
        <v>32</v>
      </c>
      <c r="G3" s="3"/>
      <c r="H3" s="3"/>
      <c r="I3" s="3"/>
      <c r="J3" s="3"/>
      <c r="K3" s="3"/>
      <c r="L3" s="3"/>
      <c r="M3" s="3"/>
      <c r="N3" s="3"/>
      <c r="O3" s="3"/>
    </row>
    <row r="4" spans="2:22" s="104" customFormat="1" ht="13.5" customHeight="1" x14ac:dyDescent="0.1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2:22" s="104" customFormat="1" ht="30.75" customHeight="1" x14ac:dyDescent="0.15">
      <c r="B5" s="5"/>
      <c r="C5" s="5"/>
      <c r="D5" s="5"/>
      <c r="E5" s="5"/>
      <c r="F5" s="5"/>
      <c r="G5" s="5"/>
      <c r="H5" s="5"/>
      <c r="J5" s="113" t="s">
        <v>17</v>
      </c>
      <c r="K5" s="213"/>
      <c r="L5" s="213"/>
      <c r="M5" s="213"/>
      <c r="N5" s="213"/>
      <c r="O5" s="8"/>
      <c r="Q5" s="103"/>
      <c r="R5" s="103"/>
      <c r="S5" s="103"/>
      <c r="T5" s="103"/>
      <c r="U5" s="103"/>
      <c r="V5" s="103"/>
    </row>
    <row r="6" spans="2:22" s="104" customFormat="1" ht="29.25" customHeight="1" thickBot="1" x14ac:dyDescent="0.2"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03"/>
      <c r="Q6" s="103"/>
      <c r="R6" s="103"/>
      <c r="S6" s="103"/>
      <c r="T6" s="103"/>
      <c r="U6" s="103"/>
      <c r="V6" s="103"/>
    </row>
    <row r="7" spans="2:22" ht="33.75" customHeight="1" x14ac:dyDescent="0.15">
      <c r="B7" s="310" t="s">
        <v>75</v>
      </c>
      <c r="C7" s="307" t="s">
        <v>73</v>
      </c>
      <c r="D7" s="288" t="s">
        <v>74</v>
      </c>
      <c r="E7" s="289"/>
      <c r="F7" s="275" t="s">
        <v>26</v>
      </c>
      <c r="G7" s="276"/>
      <c r="H7" s="277"/>
      <c r="I7" s="278" t="s">
        <v>18</v>
      </c>
      <c r="J7" s="279"/>
      <c r="K7" s="280"/>
      <c r="L7" s="224" t="s">
        <v>4</v>
      </c>
      <c r="M7" s="211" t="s">
        <v>9</v>
      </c>
      <c r="N7" s="218" t="s">
        <v>21</v>
      </c>
      <c r="O7" s="147"/>
      <c r="Q7" s="109"/>
      <c r="R7" s="131"/>
      <c r="S7" s="131"/>
      <c r="T7" s="147"/>
      <c r="U7" s="147"/>
      <c r="V7" s="147"/>
    </row>
    <row r="8" spans="2:22" ht="21" customHeight="1" x14ac:dyDescent="0.15">
      <c r="B8" s="311"/>
      <c r="C8" s="308"/>
      <c r="D8" s="290"/>
      <c r="E8" s="291"/>
      <c r="F8" s="284" t="s">
        <v>2</v>
      </c>
      <c r="G8" s="286" t="s">
        <v>34</v>
      </c>
      <c r="H8" s="274" t="s">
        <v>3</v>
      </c>
      <c r="I8" s="284" t="s">
        <v>2</v>
      </c>
      <c r="J8" s="282" t="s">
        <v>34</v>
      </c>
      <c r="K8" s="274" t="s">
        <v>3</v>
      </c>
      <c r="L8" s="281"/>
      <c r="M8" s="282"/>
      <c r="N8" s="283"/>
      <c r="Q8" s="305"/>
      <c r="R8" s="109"/>
      <c r="S8" s="109"/>
      <c r="T8" s="147"/>
      <c r="U8" s="147"/>
      <c r="V8" s="147"/>
    </row>
    <row r="9" spans="2:22" ht="21" customHeight="1" thickBot="1" x14ac:dyDescent="0.2">
      <c r="B9" s="312"/>
      <c r="C9" s="309"/>
      <c r="D9" s="292"/>
      <c r="E9" s="293"/>
      <c r="F9" s="285"/>
      <c r="G9" s="221"/>
      <c r="H9" s="287"/>
      <c r="I9" s="285"/>
      <c r="J9" s="221"/>
      <c r="K9" s="287"/>
      <c r="L9" s="227"/>
      <c r="M9" s="212"/>
      <c r="N9" s="219"/>
      <c r="Q9" s="306"/>
      <c r="R9" s="109"/>
      <c r="S9" s="109"/>
      <c r="T9" s="147"/>
      <c r="U9" s="147"/>
      <c r="V9" s="147"/>
    </row>
    <row r="10" spans="2:22" ht="35.1" customHeight="1" thickTop="1" x14ac:dyDescent="0.15">
      <c r="B10" s="129"/>
      <c r="C10" s="130"/>
      <c r="D10" s="273"/>
      <c r="E10" s="274"/>
      <c r="F10" s="169"/>
      <c r="G10" s="170"/>
      <c r="H10" s="171">
        <f>F10-G10</f>
        <v>0</v>
      </c>
      <c r="I10" s="169"/>
      <c r="J10" s="170"/>
      <c r="K10" s="171">
        <f>I10-J10</f>
        <v>0</v>
      </c>
      <c r="L10" s="181"/>
      <c r="M10" s="163"/>
      <c r="N10" s="165"/>
      <c r="Q10" s="148"/>
      <c r="R10" s="109"/>
      <c r="S10" s="109"/>
      <c r="T10" s="109"/>
      <c r="U10" s="147"/>
      <c r="V10" s="147"/>
    </row>
    <row r="11" spans="2:22" ht="35.1" customHeight="1" x14ac:dyDescent="0.15">
      <c r="B11" s="129"/>
      <c r="C11" s="130"/>
      <c r="D11" s="294"/>
      <c r="E11" s="295"/>
      <c r="F11" s="169"/>
      <c r="G11" s="170"/>
      <c r="H11" s="174">
        <f>IF((H10+F11-G11)&gt;=0,H10+F11-G11,"")</f>
        <v>0</v>
      </c>
      <c r="I11" s="172"/>
      <c r="J11" s="173"/>
      <c r="K11" s="174">
        <f>IF((K10+I11-J11)&gt;=0,K10+I11-J11,"")</f>
        <v>0</v>
      </c>
      <c r="L11" s="181"/>
      <c r="M11" s="163"/>
      <c r="N11" s="165"/>
      <c r="Q11" s="148"/>
      <c r="R11" s="109"/>
      <c r="S11" s="109"/>
      <c r="T11" s="109"/>
      <c r="U11" s="147"/>
      <c r="V11" s="147"/>
    </row>
    <row r="12" spans="2:22" ht="35.1" customHeight="1" x14ac:dyDescent="0.15">
      <c r="B12" s="129"/>
      <c r="C12" s="130"/>
      <c r="D12" s="294"/>
      <c r="E12" s="295"/>
      <c r="F12" s="169"/>
      <c r="G12" s="170"/>
      <c r="H12" s="174">
        <f t="shared" ref="H12:H75" si="0">IF((H11+F12-G12)&gt;=0,H11+F12-G12,"")</f>
        <v>0</v>
      </c>
      <c r="I12" s="172"/>
      <c r="J12" s="173"/>
      <c r="K12" s="174">
        <f>IF((K11+I12-J12)&gt;=0,K11+I12-J12,"")</f>
        <v>0</v>
      </c>
      <c r="L12" s="181"/>
      <c r="M12" s="163"/>
      <c r="N12" s="165"/>
      <c r="Q12" s="148"/>
      <c r="R12" s="109"/>
      <c r="S12" s="109"/>
      <c r="T12" s="109"/>
      <c r="U12" s="147"/>
      <c r="V12" s="147"/>
    </row>
    <row r="13" spans="2:22" ht="35.1" customHeight="1" x14ac:dyDescent="0.15">
      <c r="B13" s="129"/>
      <c r="C13" s="130"/>
      <c r="D13" s="294"/>
      <c r="E13" s="295"/>
      <c r="F13" s="169"/>
      <c r="G13" s="170"/>
      <c r="H13" s="174">
        <f t="shared" si="0"/>
        <v>0</v>
      </c>
      <c r="I13" s="175"/>
      <c r="J13" s="176"/>
      <c r="K13" s="174">
        <f>IF((K12+I13-J13)&gt;=0,K12+I13-J13,"")</f>
        <v>0</v>
      </c>
      <c r="L13" s="181"/>
      <c r="M13" s="163"/>
      <c r="N13" s="165"/>
      <c r="Q13" s="148"/>
      <c r="R13" s="109"/>
      <c r="S13" s="109"/>
      <c r="T13" s="109"/>
      <c r="U13" s="147"/>
      <c r="V13" s="147"/>
    </row>
    <row r="14" spans="2:22" ht="35.1" customHeight="1" x14ac:dyDescent="0.15">
      <c r="B14" s="129"/>
      <c r="C14" s="130"/>
      <c r="D14" s="294"/>
      <c r="E14" s="295"/>
      <c r="F14" s="169"/>
      <c r="G14" s="170"/>
      <c r="H14" s="174">
        <f t="shared" si="0"/>
        <v>0</v>
      </c>
      <c r="I14" s="175"/>
      <c r="J14" s="176"/>
      <c r="K14" s="174">
        <f>IF((K13+I14-J14)&gt;=0,K13+I14-J14,"")</f>
        <v>0</v>
      </c>
      <c r="L14" s="181"/>
      <c r="M14" s="163"/>
      <c r="N14" s="165"/>
      <c r="Q14" s="148"/>
      <c r="R14" s="109"/>
      <c r="S14" s="109"/>
      <c r="T14" s="109"/>
      <c r="U14" s="147"/>
      <c r="V14" s="147"/>
    </row>
    <row r="15" spans="2:22" ht="35.1" customHeight="1" x14ac:dyDescent="0.15">
      <c r="B15" s="129"/>
      <c r="C15" s="130"/>
      <c r="D15" s="294"/>
      <c r="E15" s="295"/>
      <c r="F15" s="169"/>
      <c r="G15" s="170"/>
      <c r="H15" s="174">
        <f t="shared" si="0"/>
        <v>0</v>
      </c>
      <c r="I15" s="175"/>
      <c r="J15" s="176"/>
      <c r="K15" s="174">
        <f>IF((K14+I15-J15)&gt;=0,K14+I15-J15,"")</f>
        <v>0</v>
      </c>
      <c r="L15" s="181"/>
      <c r="M15" s="163"/>
      <c r="N15" s="165"/>
      <c r="Q15" s="148"/>
      <c r="R15" s="109"/>
      <c r="S15" s="109"/>
      <c r="T15" s="109"/>
      <c r="U15" s="147"/>
      <c r="V15" s="147"/>
    </row>
    <row r="16" spans="2:22" ht="35.1" customHeight="1" x14ac:dyDescent="0.15">
      <c r="B16" s="129"/>
      <c r="C16" s="130"/>
      <c r="D16" s="294"/>
      <c r="E16" s="295"/>
      <c r="F16" s="169"/>
      <c r="G16" s="170"/>
      <c r="H16" s="174">
        <f t="shared" si="0"/>
        <v>0</v>
      </c>
      <c r="I16" s="175"/>
      <c r="J16" s="176"/>
      <c r="K16" s="174">
        <f t="shared" ref="K16:K22" si="1">IF((K15+I16-J16)&gt;=0,K15+I16-J16,"")</f>
        <v>0</v>
      </c>
      <c r="L16" s="181"/>
      <c r="M16" s="163"/>
      <c r="N16" s="165"/>
      <c r="Q16" s="148"/>
      <c r="R16" s="109"/>
      <c r="S16" s="109"/>
      <c r="T16" s="109"/>
      <c r="U16" s="147"/>
      <c r="V16" s="147"/>
    </row>
    <row r="17" spans="2:22" ht="35.1" customHeight="1" x14ac:dyDescent="0.15">
      <c r="B17" s="129"/>
      <c r="C17" s="130"/>
      <c r="D17" s="294"/>
      <c r="E17" s="295"/>
      <c r="F17" s="169"/>
      <c r="G17" s="170"/>
      <c r="H17" s="174">
        <f t="shared" si="0"/>
        <v>0</v>
      </c>
      <c r="I17" s="175"/>
      <c r="J17" s="176"/>
      <c r="K17" s="174">
        <f t="shared" si="1"/>
        <v>0</v>
      </c>
      <c r="L17" s="181"/>
      <c r="M17" s="163"/>
      <c r="N17" s="165"/>
      <c r="Q17" s="148"/>
      <c r="R17" s="109"/>
      <c r="S17" s="109"/>
      <c r="T17" s="109"/>
      <c r="U17" s="147"/>
      <c r="V17" s="147"/>
    </row>
    <row r="18" spans="2:22" ht="35.1" customHeight="1" x14ac:dyDescent="0.15">
      <c r="B18" s="129"/>
      <c r="C18" s="130"/>
      <c r="D18" s="294"/>
      <c r="E18" s="295"/>
      <c r="F18" s="169"/>
      <c r="G18" s="170"/>
      <c r="H18" s="174">
        <f t="shared" si="0"/>
        <v>0</v>
      </c>
      <c r="I18" s="175"/>
      <c r="J18" s="176"/>
      <c r="K18" s="174">
        <f t="shared" si="1"/>
        <v>0</v>
      </c>
      <c r="L18" s="181"/>
      <c r="M18" s="163"/>
      <c r="N18" s="165"/>
      <c r="Q18" s="148"/>
      <c r="R18" s="109"/>
      <c r="S18" s="109"/>
      <c r="T18" s="109"/>
      <c r="U18" s="147"/>
      <c r="V18" s="147"/>
    </row>
    <row r="19" spans="2:22" ht="35.1" customHeight="1" x14ac:dyDescent="0.15">
      <c r="B19" s="129"/>
      <c r="C19" s="130"/>
      <c r="D19" s="294"/>
      <c r="E19" s="295"/>
      <c r="F19" s="169"/>
      <c r="G19" s="170"/>
      <c r="H19" s="174">
        <f t="shared" si="0"/>
        <v>0</v>
      </c>
      <c r="I19" s="175"/>
      <c r="J19" s="176"/>
      <c r="K19" s="174">
        <f t="shared" si="1"/>
        <v>0</v>
      </c>
      <c r="L19" s="181"/>
      <c r="M19" s="163"/>
      <c r="N19" s="165"/>
      <c r="Q19" s="148"/>
      <c r="R19" s="109"/>
      <c r="S19" s="109"/>
      <c r="T19" s="109"/>
      <c r="U19" s="147"/>
      <c r="V19" s="147"/>
    </row>
    <row r="20" spans="2:22" ht="35.1" customHeight="1" x14ac:dyDescent="0.15">
      <c r="B20" s="129"/>
      <c r="C20" s="130"/>
      <c r="D20" s="294"/>
      <c r="E20" s="295"/>
      <c r="F20" s="169"/>
      <c r="G20" s="170"/>
      <c r="H20" s="174">
        <f t="shared" si="0"/>
        <v>0</v>
      </c>
      <c r="I20" s="175"/>
      <c r="J20" s="176"/>
      <c r="K20" s="174">
        <f t="shared" si="1"/>
        <v>0</v>
      </c>
      <c r="L20" s="181"/>
      <c r="M20" s="163"/>
      <c r="N20" s="165"/>
      <c r="Q20" s="148"/>
      <c r="R20" s="109"/>
      <c r="S20" s="109"/>
      <c r="T20" s="109"/>
      <c r="U20" s="147"/>
      <c r="V20" s="147"/>
    </row>
    <row r="21" spans="2:22" ht="35.1" customHeight="1" x14ac:dyDescent="0.15">
      <c r="B21" s="129"/>
      <c r="C21" s="130"/>
      <c r="D21" s="294"/>
      <c r="E21" s="295"/>
      <c r="F21" s="169"/>
      <c r="G21" s="170"/>
      <c r="H21" s="174">
        <f t="shared" si="0"/>
        <v>0</v>
      </c>
      <c r="I21" s="175"/>
      <c r="J21" s="176"/>
      <c r="K21" s="174">
        <f t="shared" si="1"/>
        <v>0</v>
      </c>
      <c r="L21" s="181"/>
      <c r="M21" s="163"/>
      <c r="N21" s="165"/>
      <c r="Q21" s="148"/>
      <c r="R21" s="109"/>
      <c r="S21" s="109"/>
      <c r="T21" s="109"/>
      <c r="U21" s="147"/>
      <c r="V21" s="147"/>
    </row>
    <row r="22" spans="2:22" ht="35.1" customHeight="1" x14ac:dyDescent="0.15">
      <c r="B22" s="129"/>
      <c r="C22" s="130"/>
      <c r="D22" s="294"/>
      <c r="E22" s="295"/>
      <c r="F22" s="169"/>
      <c r="G22" s="170"/>
      <c r="H22" s="174">
        <f t="shared" si="0"/>
        <v>0</v>
      </c>
      <c r="I22" s="175"/>
      <c r="J22" s="176"/>
      <c r="K22" s="174">
        <f t="shared" si="1"/>
        <v>0</v>
      </c>
      <c r="L22" s="181"/>
      <c r="M22" s="163"/>
      <c r="N22" s="165"/>
      <c r="Q22" s="148"/>
      <c r="R22" s="109"/>
      <c r="S22" s="109"/>
      <c r="T22" s="109"/>
      <c r="U22" s="147"/>
      <c r="V22" s="147"/>
    </row>
    <row r="23" spans="2:22" ht="35.1" customHeight="1" x14ac:dyDescent="0.15">
      <c r="B23" s="129"/>
      <c r="C23" s="130"/>
      <c r="D23" s="294"/>
      <c r="E23" s="295"/>
      <c r="F23" s="169"/>
      <c r="G23" s="170"/>
      <c r="H23" s="174">
        <f t="shared" si="0"/>
        <v>0</v>
      </c>
      <c r="I23" s="175"/>
      <c r="J23" s="176"/>
      <c r="K23" s="174">
        <f>IF((K22+I23-J23)&gt;=0,K22+I23-J23,"")</f>
        <v>0</v>
      </c>
      <c r="L23" s="181"/>
      <c r="M23" s="163"/>
      <c r="N23" s="165"/>
      <c r="Q23" s="148"/>
      <c r="R23" s="109"/>
      <c r="S23" s="109"/>
      <c r="T23" s="109"/>
      <c r="U23" s="147"/>
      <c r="V23" s="147"/>
    </row>
    <row r="24" spans="2:22" ht="35.1" customHeight="1" x14ac:dyDescent="0.15">
      <c r="B24" s="129"/>
      <c r="C24" s="130"/>
      <c r="D24" s="294"/>
      <c r="E24" s="295"/>
      <c r="F24" s="169"/>
      <c r="G24" s="170"/>
      <c r="H24" s="174">
        <f t="shared" si="0"/>
        <v>0</v>
      </c>
      <c r="I24" s="180"/>
      <c r="J24" s="170"/>
      <c r="K24" s="174">
        <f t="shared" ref="K24:K76" si="2">IF((K23+I24-J24)&gt;=0,K23+I24-J24,"")</f>
        <v>0</v>
      </c>
      <c r="L24" s="181"/>
      <c r="M24" s="163"/>
      <c r="N24" s="165"/>
      <c r="Q24" s="148"/>
      <c r="R24" s="109"/>
      <c r="S24" s="109"/>
      <c r="T24" s="109"/>
      <c r="U24" s="147"/>
      <c r="V24" s="147"/>
    </row>
    <row r="25" spans="2:22" ht="35.1" customHeight="1" x14ac:dyDescent="0.15">
      <c r="B25" s="129"/>
      <c r="C25" s="130"/>
      <c r="D25" s="294"/>
      <c r="E25" s="295"/>
      <c r="F25" s="169"/>
      <c r="G25" s="170"/>
      <c r="H25" s="174">
        <f t="shared" si="0"/>
        <v>0</v>
      </c>
      <c r="I25" s="180"/>
      <c r="J25" s="170"/>
      <c r="K25" s="174">
        <f t="shared" si="2"/>
        <v>0</v>
      </c>
      <c r="L25" s="181"/>
      <c r="M25" s="163"/>
      <c r="N25" s="165"/>
      <c r="Q25" s="148"/>
      <c r="R25" s="109"/>
      <c r="S25" s="109"/>
      <c r="T25" s="109"/>
      <c r="U25" s="147"/>
      <c r="V25" s="147"/>
    </row>
    <row r="26" spans="2:22" ht="35.1" customHeight="1" x14ac:dyDescent="0.15">
      <c r="B26" s="129"/>
      <c r="C26" s="130"/>
      <c r="D26" s="294"/>
      <c r="E26" s="295"/>
      <c r="F26" s="169"/>
      <c r="G26" s="170"/>
      <c r="H26" s="174">
        <f t="shared" si="0"/>
        <v>0</v>
      </c>
      <c r="I26" s="180"/>
      <c r="J26" s="170"/>
      <c r="K26" s="174">
        <f t="shared" si="2"/>
        <v>0</v>
      </c>
      <c r="L26" s="181"/>
      <c r="M26" s="163"/>
      <c r="N26" s="165"/>
      <c r="Q26" s="148"/>
      <c r="R26" s="109"/>
      <c r="S26" s="109"/>
      <c r="T26" s="109"/>
      <c r="U26" s="147"/>
      <c r="V26" s="147"/>
    </row>
    <row r="27" spans="2:22" ht="35.1" customHeight="1" x14ac:dyDescent="0.15">
      <c r="B27" s="129"/>
      <c r="C27" s="130"/>
      <c r="D27" s="294"/>
      <c r="E27" s="295"/>
      <c r="F27" s="169"/>
      <c r="G27" s="170"/>
      <c r="H27" s="174">
        <f t="shared" si="0"/>
        <v>0</v>
      </c>
      <c r="I27" s="180"/>
      <c r="J27" s="170"/>
      <c r="K27" s="174">
        <f t="shared" si="2"/>
        <v>0</v>
      </c>
      <c r="L27" s="181"/>
      <c r="M27" s="163"/>
      <c r="N27" s="165"/>
      <c r="Q27" s="148"/>
      <c r="R27" s="109"/>
      <c r="S27" s="109"/>
      <c r="T27" s="109"/>
      <c r="U27" s="147"/>
      <c r="V27" s="147"/>
    </row>
    <row r="28" spans="2:22" ht="35.1" customHeight="1" x14ac:dyDescent="0.15">
      <c r="B28" s="129"/>
      <c r="C28" s="130"/>
      <c r="D28" s="294"/>
      <c r="E28" s="295"/>
      <c r="F28" s="169"/>
      <c r="G28" s="170"/>
      <c r="H28" s="174">
        <f t="shared" si="0"/>
        <v>0</v>
      </c>
      <c r="I28" s="180"/>
      <c r="J28" s="170"/>
      <c r="K28" s="174">
        <f t="shared" si="2"/>
        <v>0</v>
      </c>
      <c r="L28" s="181"/>
      <c r="M28" s="163"/>
      <c r="N28" s="165"/>
      <c r="Q28" s="148"/>
      <c r="R28" s="109"/>
      <c r="S28" s="109"/>
      <c r="T28" s="109"/>
      <c r="U28" s="147"/>
      <c r="V28" s="147"/>
    </row>
    <row r="29" spans="2:22" ht="35.1" customHeight="1" x14ac:dyDescent="0.15">
      <c r="B29" s="129"/>
      <c r="C29" s="130"/>
      <c r="D29" s="294"/>
      <c r="E29" s="295"/>
      <c r="F29" s="169"/>
      <c r="G29" s="170"/>
      <c r="H29" s="174">
        <f t="shared" si="0"/>
        <v>0</v>
      </c>
      <c r="I29" s="180"/>
      <c r="J29" s="170"/>
      <c r="K29" s="174">
        <f t="shared" si="2"/>
        <v>0</v>
      </c>
      <c r="L29" s="181"/>
      <c r="M29" s="163"/>
      <c r="N29" s="165"/>
      <c r="Q29" s="148"/>
      <c r="R29" s="109"/>
      <c r="S29" s="109"/>
      <c r="T29" s="109"/>
      <c r="U29" s="147"/>
      <c r="V29" s="147"/>
    </row>
    <row r="30" spans="2:22" ht="35.1" customHeight="1" x14ac:dyDescent="0.15">
      <c r="B30" s="129"/>
      <c r="C30" s="130"/>
      <c r="D30" s="294"/>
      <c r="E30" s="295"/>
      <c r="F30" s="169"/>
      <c r="G30" s="170"/>
      <c r="H30" s="174">
        <f t="shared" si="0"/>
        <v>0</v>
      </c>
      <c r="I30" s="180"/>
      <c r="J30" s="170"/>
      <c r="K30" s="174">
        <f t="shared" si="2"/>
        <v>0</v>
      </c>
      <c r="L30" s="181"/>
      <c r="M30" s="163"/>
      <c r="N30" s="165"/>
      <c r="Q30" s="148"/>
      <c r="R30" s="109"/>
      <c r="S30" s="109"/>
      <c r="T30" s="109"/>
      <c r="U30" s="147"/>
      <c r="V30" s="147"/>
    </row>
    <row r="31" spans="2:22" ht="35.1" customHeight="1" x14ac:dyDescent="0.15">
      <c r="B31" s="129"/>
      <c r="C31" s="130"/>
      <c r="D31" s="294"/>
      <c r="E31" s="295"/>
      <c r="F31" s="169"/>
      <c r="G31" s="170"/>
      <c r="H31" s="174">
        <f t="shared" si="0"/>
        <v>0</v>
      </c>
      <c r="I31" s="180"/>
      <c r="J31" s="170"/>
      <c r="K31" s="174">
        <f t="shared" si="2"/>
        <v>0</v>
      </c>
      <c r="L31" s="181"/>
      <c r="M31" s="163"/>
      <c r="N31" s="165"/>
      <c r="Q31" s="148"/>
      <c r="R31" s="109"/>
      <c r="S31" s="109"/>
      <c r="T31" s="109"/>
      <c r="U31" s="147"/>
      <c r="V31" s="147"/>
    </row>
    <row r="32" spans="2:22" ht="35.1" customHeight="1" x14ac:dyDescent="0.15">
      <c r="B32" s="129"/>
      <c r="C32" s="130"/>
      <c r="D32" s="294"/>
      <c r="E32" s="295"/>
      <c r="F32" s="169"/>
      <c r="G32" s="170"/>
      <c r="H32" s="174">
        <f t="shared" si="0"/>
        <v>0</v>
      </c>
      <c r="I32" s="180"/>
      <c r="J32" s="170"/>
      <c r="K32" s="174">
        <f t="shared" si="2"/>
        <v>0</v>
      </c>
      <c r="L32" s="181"/>
      <c r="M32" s="163"/>
      <c r="N32" s="165"/>
      <c r="Q32" s="148"/>
      <c r="R32" s="109"/>
      <c r="S32" s="109"/>
      <c r="T32" s="109"/>
      <c r="U32" s="147"/>
      <c r="V32" s="147"/>
    </row>
    <row r="33" spans="2:22" ht="35.1" customHeight="1" x14ac:dyDescent="0.15">
      <c r="B33" s="129"/>
      <c r="C33" s="130"/>
      <c r="D33" s="294"/>
      <c r="E33" s="295"/>
      <c r="F33" s="169"/>
      <c r="G33" s="170"/>
      <c r="H33" s="174">
        <f t="shared" si="0"/>
        <v>0</v>
      </c>
      <c r="I33" s="180"/>
      <c r="J33" s="170"/>
      <c r="K33" s="174">
        <f t="shared" si="2"/>
        <v>0</v>
      </c>
      <c r="L33" s="181"/>
      <c r="M33" s="163"/>
      <c r="N33" s="165"/>
      <c r="Q33" s="148"/>
      <c r="R33" s="109"/>
      <c r="S33" s="109"/>
      <c r="T33" s="109"/>
      <c r="U33" s="147"/>
      <c r="V33" s="147"/>
    </row>
    <row r="34" spans="2:22" ht="35.1" customHeight="1" x14ac:dyDescent="0.15">
      <c r="B34" s="129"/>
      <c r="C34" s="130"/>
      <c r="D34" s="294"/>
      <c r="E34" s="295"/>
      <c r="F34" s="169"/>
      <c r="G34" s="170"/>
      <c r="H34" s="174">
        <f t="shared" si="0"/>
        <v>0</v>
      </c>
      <c r="I34" s="180"/>
      <c r="J34" s="170"/>
      <c r="K34" s="174">
        <f t="shared" si="2"/>
        <v>0</v>
      </c>
      <c r="L34" s="181"/>
      <c r="M34" s="163"/>
      <c r="N34" s="165"/>
      <c r="Q34" s="148"/>
      <c r="R34" s="109"/>
      <c r="S34" s="109"/>
      <c r="T34" s="109"/>
      <c r="U34" s="147"/>
      <c r="V34" s="147"/>
    </row>
    <row r="35" spans="2:22" ht="35.1" customHeight="1" x14ac:dyDescent="0.15">
      <c r="B35" s="129"/>
      <c r="C35" s="130"/>
      <c r="D35" s="294"/>
      <c r="E35" s="295"/>
      <c r="F35" s="169"/>
      <c r="G35" s="170"/>
      <c r="H35" s="174">
        <f t="shared" si="0"/>
        <v>0</v>
      </c>
      <c r="I35" s="180"/>
      <c r="J35" s="170"/>
      <c r="K35" s="174">
        <f t="shared" si="2"/>
        <v>0</v>
      </c>
      <c r="L35" s="181"/>
      <c r="M35" s="163"/>
      <c r="N35" s="165"/>
      <c r="Q35" s="148"/>
      <c r="R35" s="109"/>
      <c r="S35" s="109"/>
      <c r="T35" s="109"/>
      <c r="U35" s="147"/>
      <c r="V35" s="147"/>
    </row>
    <row r="36" spans="2:22" ht="35.1" customHeight="1" x14ac:dyDescent="0.15">
      <c r="B36" s="129"/>
      <c r="C36" s="130"/>
      <c r="D36" s="294"/>
      <c r="E36" s="295"/>
      <c r="F36" s="169"/>
      <c r="G36" s="170"/>
      <c r="H36" s="174">
        <f t="shared" si="0"/>
        <v>0</v>
      </c>
      <c r="I36" s="180"/>
      <c r="J36" s="170"/>
      <c r="K36" s="174">
        <f t="shared" si="2"/>
        <v>0</v>
      </c>
      <c r="L36" s="181"/>
      <c r="M36" s="163"/>
      <c r="N36" s="165"/>
      <c r="Q36" s="148"/>
      <c r="R36" s="109"/>
      <c r="S36" s="109"/>
      <c r="T36" s="109"/>
      <c r="U36" s="147"/>
      <c r="V36" s="147"/>
    </row>
    <row r="37" spans="2:22" ht="35.1" customHeight="1" x14ac:dyDescent="0.15">
      <c r="B37" s="129"/>
      <c r="C37" s="130"/>
      <c r="D37" s="294"/>
      <c r="E37" s="295"/>
      <c r="F37" s="169"/>
      <c r="G37" s="170"/>
      <c r="H37" s="174">
        <f t="shared" si="0"/>
        <v>0</v>
      </c>
      <c r="I37" s="180"/>
      <c r="J37" s="170"/>
      <c r="K37" s="174">
        <f t="shared" si="2"/>
        <v>0</v>
      </c>
      <c r="L37" s="181"/>
      <c r="M37" s="163"/>
      <c r="N37" s="165"/>
      <c r="Q37" s="148"/>
      <c r="R37" s="109"/>
      <c r="S37" s="109"/>
      <c r="T37" s="109"/>
      <c r="U37" s="147"/>
      <c r="V37" s="147"/>
    </row>
    <row r="38" spans="2:22" ht="35.1" customHeight="1" x14ac:dyDescent="0.15">
      <c r="B38" s="129"/>
      <c r="C38" s="130"/>
      <c r="D38" s="294"/>
      <c r="E38" s="295"/>
      <c r="F38" s="169"/>
      <c r="G38" s="170"/>
      <c r="H38" s="174">
        <f t="shared" si="0"/>
        <v>0</v>
      </c>
      <c r="I38" s="180"/>
      <c r="J38" s="170"/>
      <c r="K38" s="174">
        <f t="shared" si="2"/>
        <v>0</v>
      </c>
      <c r="L38" s="181"/>
      <c r="M38" s="163"/>
      <c r="N38" s="165"/>
      <c r="Q38" s="148"/>
      <c r="R38" s="109"/>
      <c r="S38" s="109"/>
      <c r="T38" s="109"/>
      <c r="U38" s="147"/>
      <c r="V38" s="147"/>
    </row>
    <row r="39" spans="2:22" ht="35.1" customHeight="1" x14ac:dyDescent="0.15">
      <c r="B39" s="129"/>
      <c r="C39" s="130"/>
      <c r="D39" s="294"/>
      <c r="E39" s="295"/>
      <c r="F39" s="169"/>
      <c r="G39" s="170"/>
      <c r="H39" s="174">
        <f t="shared" si="0"/>
        <v>0</v>
      </c>
      <c r="I39" s="180"/>
      <c r="J39" s="170"/>
      <c r="K39" s="174">
        <f t="shared" si="2"/>
        <v>0</v>
      </c>
      <c r="L39" s="181"/>
      <c r="M39" s="163"/>
      <c r="N39" s="165"/>
      <c r="Q39" s="148"/>
      <c r="R39" s="109"/>
      <c r="S39" s="109"/>
      <c r="T39" s="109"/>
      <c r="U39" s="147"/>
      <c r="V39" s="147"/>
    </row>
    <row r="40" spans="2:22" ht="35.1" customHeight="1" x14ac:dyDescent="0.15">
      <c r="B40" s="129"/>
      <c r="C40" s="130"/>
      <c r="D40" s="294"/>
      <c r="E40" s="295"/>
      <c r="F40" s="169"/>
      <c r="G40" s="170"/>
      <c r="H40" s="174">
        <f t="shared" si="0"/>
        <v>0</v>
      </c>
      <c r="I40" s="180"/>
      <c r="J40" s="170"/>
      <c r="K40" s="174">
        <f t="shared" si="2"/>
        <v>0</v>
      </c>
      <c r="L40" s="181"/>
      <c r="M40" s="163"/>
      <c r="N40" s="165"/>
      <c r="Q40" s="148"/>
      <c r="R40" s="109"/>
      <c r="S40" s="109"/>
      <c r="T40" s="109"/>
      <c r="U40" s="147"/>
      <c r="V40" s="147"/>
    </row>
    <row r="41" spans="2:22" ht="35.1" customHeight="1" x14ac:dyDescent="0.15">
      <c r="B41" s="129"/>
      <c r="C41" s="130"/>
      <c r="D41" s="294"/>
      <c r="E41" s="295"/>
      <c r="F41" s="169"/>
      <c r="G41" s="170"/>
      <c r="H41" s="174">
        <f t="shared" si="0"/>
        <v>0</v>
      </c>
      <c r="I41" s="180"/>
      <c r="J41" s="170"/>
      <c r="K41" s="174">
        <f t="shared" si="2"/>
        <v>0</v>
      </c>
      <c r="L41" s="181"/>
      <c r="M41" s="163"/>
      <c r="N41" s="165"/>
      <c r="Q41" s="148"/>
      <c r="R41" s="109"/>
      <c r="S41" s="109"/>
      <c r="T41" s="109"/>
      <c r="U41" s="147"/>
      <c r="V41" s="147"/>
    </row>
    <row r="42" spans="2:22" ht="35.1" customHeight="1" x14ac:dyDescent="0.15">
      <c r="B42" s="129"/>
      <c r="C42" s="130"/>
      <c r="D42" s="294"/>
      <c r="E42" s="295"/>
      <c r="F42" s="169"/>
      <c r="G42" s="170"/>
      <c r="H42" s="174">
        <f t="shared" si="0"/>
        <v>0</v>
      </c>
      <c r="I42" s="180"/>
      <c r="J42" s="170"/>
      <c r="K42" s="174">
        <f t="shared" si="2"/>
        <v>0</v>
      </c>
      <c r="L42" s="181"/>
      <c r="M42" s="163"/>
      <c r="N42" s="165"/>
      <c r="Q42" s="148"/>
      <c r="R42" s="109"/>
      <c r="S42" s="109"/>
      <c r="T42" s="109"/>
      <c r="U42" s="147"/>
      <c r="V42" s="147"/>
    </row>
    <row r="43" spans="2:22" ht="35.1" customHeight="1" x14ac:dyDescent="0.15">
      <c r="B43" s="129"/>
      <c r="C43" s="130"/>
      <c r="D43" s="294"/>
      <c r="E43" s="295"/>
      <c r="F43" s="169"/>
      <c r="G43" s="170"/>
      <c r="H43" s="174">
        <f t="shared" si="0"/>
        <v>0</v>
      </c>
      <c r="I43" s="180"/>
      <c r="J43" s="170"/>
      <c r="K43" s="174">
        <f t="shared" si="2"/>
        <v>0</v>
      </c>
      <c r="L43" s="181"/>
      <c r="M43" s="163"/>
      <c r="N43" s="165"/>
      <c r="Q43" s="148"/>
      <c r="R43" s="109"/>
      <c r="S43" s="109"/>
      <c r="T43" s="109"/>
      <c r="U43" s="147"/>
      <c r="V43" s="147"/>
    </row>
    <row r="44" spans="2:22" ht="35.1" customHeight="1" x14ac:dyDescent="0.15">
      <c r="B44" s="129"/>
      <c r="C44" s="130"/>
      <c r="D44" s="294"/>
      <c r="E44" s="295"/>
      <c r="F44" s="169"/>
      <c r="G44" s="170"/>
      <c r="H44" s="174">
        <f t="shared" si="0"/>
        <v>0</v>
      </c>
      <c r="I44" s="180"/>
      <c r="J44" s="170"/>
      <c r="K44" s="174">
        <f t="shared" si="2"/>
        <v>0</v>
      </c>
      <c r="L44" s="181"/>
      <c r="M44" s="163"/>
      <c r="N44" s="165"/>
      <c r="Q44" s="148"/>
      <c r="R44" s="109"/>
      <c r="S44" s="109"/>
      <c r="T44" s="109"/>
      <c r="U44" s="147"/>
      <c r="V44" s="147"/>
    </row>
    <row r="45" spans="2:22" ht="35.1" customHeight="1" x14ac:dyDescent="0.15">
      <c r="B45" s="129"/>
      <c r="C45" s="130"/>
      <c r="D45" s="294"/>
      <c r="E45" s="295"/>
      <c r="F45" s="169"/>
      <c r="G45" s="170"/>
      <c r="H45" s="174">
        <f t="shared" si="0"/>
        <v>0</v>
      </c>
      <c r="I45" s="180"/>
      <c r="J45" s="170"/>
      <c r="K45" s="174">
        <f t="shared" si="2"/>
        <v>0</v>
      </c>
      <c r="L45" s="181"/>
      <c r="M45" s="163"/>
      <c r="N45" s="165"/>
      <c r="Q45" s="148"/>
      <c r="R45" s="109"/>
      <c r="S45" s="109"/>
      <c r="T45" s="109"/>
      <c r="U45" s="147"/>
      <c r="V45" s="147"/>
    </row>
    <row r="46" spans="2:22" ht="35.1" customHeight="1" x14ac:dyDescent="0.15">
      <c r="B46" s="129"/>
      <c r="C46" s="130"/>
      <c r="D46" s="294"/>
      <c r="E46" s="295"/>
      <c r="F46" s="169"/>
      <c r="G46" s="170"/>
      <c r="H46" s="174">
        <f t="shared" si="0"/>
        <v>0</v>
      </c>
      <c r="I46" s="180"/>
      <c r="J46" s="170"/>
      <c r="K46" s="174">
        <f t="shared" si="2"/>
        <v>0</v>
      </c>
      <c r="L46" s="181"/>
      <c r="M46" s="163"/>
      <c r="N46" s="165"/>
      <c r="Q46" s="148"/>
      <c r="R46" s="109"/>
      <c r="S46" s="109"/>
      <c r="T46" s="109"/>
      <c r="U46" s="147"/>
      <c r="V46" s="147"/>
    </row>
    <row r="47" spans="2:22" ht="35.1" customHeight="1" x14ac:dyDescent="0.15">
      <c r="B47" s="129"/>
      <c r="C47" s="130"/>
      <c r="D47" s="294"/>
      <c r="E47" s="295"/>
      <c r="F47" s="169"/>
      <c r="G47" s="170"/>
      <c r="H47" s="174">
        <f t="shared" si="0"/>
        <v>0</v>
      </c>
      <c r="I47" s="180"/>
      <c r="J47" s="170"/>
      <c r="K47" s="174">
        <f t="shared" si="2"/>
        <v>0</v>
      </c>
      <c r="L47" s="181"/>
      <c r="M47" s="163"/>
      <c r="N47" s="165"/>
      <c r="Q47" s="148"/>
      <c r="R47" s="109"/>
      <c r="S47" s="109"/>
      <c r="T47" s="109"/>
      <c r="U47" s="147"/>
      <c r="V47" s="147"/>
    </row>
    <row r="48" spans="2:22" ht="35.1" customHeight="1" x14ac:dyDescent="0.15">
      <c r="B48" s="129"/>
      <c r="C48" s="130"/>
      <c r="D48" s="294"/>
      <c r="E48" s="295"/>
      <c r="F48" s="169"/>
      <c r="G48" s="170"/>
      <c r="H48" s="174">
        <f t="shared" si="0"/>
        <v>0</v>
      </c>
      <c r="I48" s="180"/>
      <c r="J48" s="170"/>
      <c r="K48" s="174">
        <f t="shared" si="2"/>
        <v>0</v>
      </c>
      <c r="L48" s="181"/>
      <c r="M48" s="163"/>
      <c r="N48" s="165"/>
      <c r="Q48" s="148"/>
      <c r="R48" s="109"/>
      <c r="S48" s="109"/>
      <c r="T48" s="109"/>
      <c r="U48" s="147"/>
      <c r="V48" s="147"/>
    </row>
    <row r="49" spans="2:22" ht="35.1" customHeight="1" x14ac:dyDescent="0.15">
      <c r="B49" s="129"/>
      <c r="C49" s="130"/>
      <c r="D49" s="294"/>
      <c r="E49" s="295"/>
      <c r="F49" s="169"/>
      <c r="G49" s="170"/>
      <c r="H49" s="174">
        <f t="shared" si="0"/>
        <v>0</v>
      </c>
      <c r="I49" s="180"/>
      <c r="J49" s="170"/>
      <c r="K49" s="174">
        <f t="shared" si="2"/>
        <v>0</v>
      </c>
      <c r="L49" s="181"/>
      <c r="M49" s="163"/>
      <c r="N49" s="165"/>
      <c r="Q49" s="148"/>
      <c r="R49" s="109"/>
      <c r="S49" s="109"/>
      <c r="T49" s="109"/>
      <c r="U49" s="147"/>
      <c r="V49" s="147"/>
    </row>
    <row r="50" spans="2:22" ht="35.1" customHeight="1" x14ac:dyDescent="0.15">
      <c r="B50" s="129"/>
      <c r="C50" s="130"/>
      <c r="D50" s="294"/>
      <c r="E50" s="295"/>
      <c r="F50" s="169"/>
      <c r="G50" s="170"/>
      <c r="H50" s="174">
        <f>IF((H49+F50-G50)&gt;=0,H49+F50-G50,"")</f>
        <v>0</v>
      </c>
      <c r="I50" s="180"/>
      <c r="J50" s="170"/>
      <c r="K50" s="174">
        <f t="shared" si="2"/>
        <v>0</v>
      </c>
      <c r="L50" s="181"/>
      <c r="M50" s="163"/>
      <c r="N50" s="165"/>
      <c r="Q50" s="148"/>
      <c r="R50" s="109"/>
      <c r="S50" s="109"/>
      <c r="T50" s="109"/>
      <c r="U50" s="147"/>
      <c r="V50" s="147"/>
    </row>
    <row r="51" spans="2:22" ht="35.1" customHeight="1" x14ac:dyDescent="0.15">
      <c r="B51" s="129"/>
      <c r="C51" s="130"/>
      <c r="D51" s="294"/>
      <c r="E51" s="295"/>
      <c r="F51" s="169"/>
      <c r="G51" s="170"/>
      <c r="H51" s="174">
        <f t="shared" si="0"/>
        <v>0</v>
      </c>
      <c r="I51" s="180"/>
      <c r="J51" s="170"/>
      <c r="K51" s="174">
        <f t="shared" si="2"/>
        <v>0</v>
      </c>
      <c r="L51" s="181"/>
      <c r="M51" s="163"/>
      <c r="N51" s="165"/>
      <c r="Q51" s="148"/>
      <c r="R51" s="109"/>
      <c r="S51" s="109"/>
      <c r="T51" s="109"/>
      <c r="U51" s="147"/>
      <c r="V51" s="147"/>
    </row>
    <row r="52" spans="2:22" ht="35.1" customHeight="1" x14ac:dyDescent="0.15">
      <c r="B52" s="129"/>
      <c r="C52" s="130"/>
      <c r="D52" s="294"/>
      <c r="E52" s="295"/>
      <c r="F52" s="169"/>
      <c r="G52" s="170"/>
      <c r="H52" s="174">
        <f t="shared" si="0"/>
        <v>0</v>
      </c>
      <c r="I52" s="180"/>
      <c r="J52" s="170"/>
      <c r="K52" s="174">
        <f t="shared" si="2"/>
        <v>0</v>
      </c>
      <c r="L52" s="181"/>
      <c r="M52" s="163"/>
      <c r="N52" s="165"/>
      <c r="Q52" s="148"/>
      <c r="R52" s="109"/>
      <c r="S52" s="109"/>
      <c r="T52" s="109"/>
      <c r="U52" s="147"/>
      <c r="V52" s="147"/>
    </row>
    <row r="53" spans="2:22" ht="35.1" customHeight="1" x14ac:dyDescent="0.15">
      <c r="B53" s="129"/>
      <c r="C53" s="130"/>
      <c r="D53" s="294"/>
      <c r="E53" s="295"/>
      <c r="F53" s="169"/>
      <c r="G53" s="170"/>
      <c r="H53" s="174">
        <f t="shared" si="0"/>
        <v>0</v>
      </c>
      <c r="I53" s="180"/>
      <c r="J53" s="170"/>
      <c r="K53" s="174">
        <f t="shared" si="2"/>
        <v>0</v>
      </c>
      <c r="L53" s="181"/>
      <c r="M53" s="163"/>
      <c r="N53" s="165"/>
      <c r="Q53" s="148"/>
      <c r="R53" s="109"/>
      <c r="S53" s="109"/>
      <c r="T53" s="109"/>
      <c r="U53" s="147"/>
      <c r="V53" s="147"/>
    </row>
    <row r="54" spans="2:22" ht="35.1" customHeight="1" x14ac:dyDescent="0.15">
      <c r="B54" s="129"/>
      <c r="C54" s="130"/>
      <c r="D54" s="294"/>
      <c r="E54" s="295"/>
      <c r="F54" s="169"/>
      <c r="G54" s="170"/>
      <c r="H54" s="174">
        <f t="shared" si="0"/>
        <v>0</v>
      </c>
      <c r="I54" s="180"/>
      <c r="J54" s="170"/>
      <c r="K54" s="174">
        <f t="shared" si="2"/>
        <v>0</v>
      </c>
      <c r="L54" s="181"/>
      <c r="M54" s="163"/>
      <c r="N54" s="165"/>
      <c r="Q54" s="148"/>
      <c r="R54" s="109"/>
      <c r="S54" s="109"/>
      <c r="T54" s="109"/>
      <c r="U54" s="147"/>
      <c r="V54" s="147"/>
    </row>
    <row r="55" spans="2:22" ht="35.1" customHeight="1" x14ac:dyDescent="0.15">
      <c r="B55" s="129"/>
      <c r="C55" s="130"/>
      <c r="D55" s="294"/>
      <c r="E55" s="295"/>
      <c r="F55" s="169"/>
      <c r="G55" s="170"/>
      <c r="H55" s="174">
        <f t="shared" si="0"/>
        <v>0</v>
      </c>
      <c r="I55" s="180"/>
      <c r="J55" s="170"/>
      <c r="K55" s="174">
        <f t="shared" si="2"/>
        <v>0</v>
      </c>
      <c r="L55" s="181"/>
      <c r="M55" s="163"/>
      <c r="N55" s="165"/>
      <c r="Q55" s="148"/>
      <c r="R55" s="109"/>
      <c r="S55" s="109"/>
      <c r="T55" s="109"/>
      <c r="U55" s="147"/>
      <c r="V55" s="147"/>
    </row>
    <row r="56" spans="2:22" ht="35.1" customHeight="1" x14ac:dyDescent="0.15">
      <c r="B56" s="129"/>
      <c r="C56" s="130"/>
      <c r="D56" s="294"/>
      <c r="E56" s="295"/>
      <c r="F56" s="169"/>
      <c r="G56" s="170"/>
      <c r="H56" s="174">
        <f t="shared" si="0"/>
        <v>0</v>
      </c>
      <c r="I56" s="180"/>
      <c r="J56" s="170"/>
      <c r="K56" s="174">
        <f t="shared" si="2"/>
        <v>0</v>
      </c>
      <c r="L56" s="181"/>
      <c r="M56" s="163"/>
      <c r="N56" s="165"/>
      <c r="Q56" s="148"/>
      <c r="R56" s="109"/>
      <c r="S56" s="109"/>
      <c r="T56" s="109"/>
      <c r="U56" s="147"/>
      <c r="V56" s="147"/>
    </row>
    <row r="57" spans="2:22" ht="35.1" customHeight="1" x14ac:dyDescent="0.15">
      <c r="B57" s="129"/>
      <c r="C57" s="130"/>
      <c r="D57" s="294"/>
      <c r="E57" s="295"/>
      <c r="F57" s="169"/>
      <c r="G57" s="170"/>
      <c r="H57" s="174">
        <f t="shared" si="0"/>
        <v>0</v>
      </c>
      <c r="I57" s="180"/>
      <c r="J57" s="170"/>
      <c r="K57" s="174">
        <f t="shared" si="2"/>
        <v>0</v>
      </c>
      <c r="L57" s="181"/>
      <c r="M57" s="163"/>
      <c r="N57" s="165"/>
      <c r="Q57" s="148"/>
      <c r="R57" s="109"/>
      <c r="S57" s="109"/>
      <c r="T57" s="109"/>
      <c r="U57" s="147"/>
      <c r="V57" s="147"/>
    </row>
    <row r="58" spans="2:22" ht="35.1" customHeight="1" x14ac:dyDescent="0.15">
      <c r="B58" s="129"/>
      <c r="C58" s="130"/>
      <c r="D58" s="294"/>
      <c r="E58" s="295"/>
      <c r="F58" s="169"/>
      <c r="G58" s="170"/>
      <c r="H58" s="174">
        <f t="shared" si="0"/>
        <v>0</v>
      </c>
      <c r="I58" s="180"/>
      <c r="J58" s="170"/>
      <c r="K58" s="174">
        <f t="shared" si="2"/>
        <v>0</v>
      </c>
      <c r="L58" s="181"/>
      <c r="M58" s="163"/>
      <c r="N58" s="165"/>
      <c r="Q58" s="148"/>
      <c r="R58" s="109"/>
      <c r="S58" s="109"/>
      <c r="T58" s="109"/>
      <c r="U58" s="147"/>
      <c r="V58" s="147"/>
    </row>
    <row r="59" spans="2:22" ht="35.1" customHeight="1" x14ac:dyDescent="0.15">
      <c r="B59" s="129"/>
      <c r="C59" s="130"/>
      <c r="D59" s="294"/>
      <c r="E59" s="295"/>
      <c r="F59" s="169"/>
      <c r="G59" s="170"/>
      <c r="H59" s="174">
        <f t="shared" si="0"/>
        <v>0</v>
      </c>
      <c r="I59" s="180"/>
      <c r="J59" s="170"/>
      <c r="K59" s="174">
        <f t="shared" si="2"/>
        <v>0</v>
      </c>
      <c r="L59" s="181"/>
      <c r="M59" s="163"/>
      <c r="N59" s="165"/>
      <c r="Q59" s="148"/>
      <c r="R59" s="109"/>
      <c r="S59" s="109"/>
      <c r="T59" s="109"/>
      <c r="U59" s="147"/>
      <c r="V59" s="147"/>
    </row>
    <row r="60" spans="2:22" ht="35.1" customHeight="1" x14ac:dyDescent="0.15">
      <c r="B60" s="129"/>
      <c r="C60" s="130"/>
      <c r="D60" s="294"/>
      <c r="E60" s="295"/>
      <c r="F60" s="169"/>
      <c r="G60" s="170"/>
      <c r="H60" s="174">
        <f t="shared" si="0"/>
        <v>0</v>
      </c>
      <c r="I60" s="180"/>
      <c r="J60" s="170"/>
      <c r="K60" s="174">
        <f t="shared" si="2"/>
        <v>0</v>
      </c>
      <c r="L60" s="181"/>
      <c r="M60" s="163"/>
      <c r="N60" s="165"/>
      <c r="Q60" s="148"/>
      <c r="R60" s="109"/>
      <c r="S60" s="109"/>
      <c r="T60" s="109"/>
      <c r="U60" s="147"/>
      <c r="V60" s="147"/>
    </row>
    <row r="61" spans="2:22" ht="35.1" customHeight="1" x14ac:dyDescent="0.15">
      <c r="B61" s="129"/>
      <c r="C61" s="130"/>
      <c r="D61" s="294"/>
      <c r="E61" s="295"/>
      <c r="F61" s="169"/>
      <c r="G61" s="170"/>
      <c r="H61" s="174">
        <f t="shared" si="0"/>
        <v>0</v>
      </c>
      <c r="I61" s="180"/>
      <c r="J61" s="170"/>
      <c r="K61" s="174">
        <f t="shared" si="2"/>
        <v>0</v>
      </c>
      <c r="L61" s="181"/>
      <c r="M61" s="163"/>
      <c r="N61" s="165"/>
      <c r="Q61" s="148"/>
      <c r="R61" s="109"/>
      <c r="S61" s="109"/>
      <c r="T61" s="109"/>
      <c r="U61" s="147"/>
      <c r="V61" s="147"/>
    </row>
    <row r="62" spans="2:22" ht="35.1" customHeight="1" x14ac:dyDescent="0.15">
      <c r="B62" s="129"/>
      <c r="C62" s="130"/>
      <c r="D62" s="294"/>
      <c r="E62" s="295"/>
      <c r="F62" s="169"/>
      <c r="G62" s="170"/>
      <c r="H62" s="174">
        <f t="shared" si="0"/>
        <v>0</v>
      </c>
      <c r="I62" s="180"/>
      <c r="J62" s="170"/>
      <c r="K62" s="174">
        <f t="shared" si="2"/>
        <v>0</v>
      </c>
      <c r="L62" s="181"/>
      <c r="M62" s="163"/>
      <c r="N62" s="165"/>
      <c r="Q62" s="148"/>
      <c r="R62" s="109"/>
      <c r="S62" s="109"/>
      <c r="T62" s="109"/>
      <c r="U62" s="147"/>
      <c r="V62" s="147"/>
    </row>
    <row r="63" spans="2:22" ht="35.1" customHeight="1" x14ac:dyDescent="0.15">
      <c r="B63" s="129"/>
      <c r="C63" s="130"/>
      <c r="D63" s="294"/>
      <c r="E63" s="295"/>
      <c r="F63" s="169"/>
      <c r="G63" s="170"/>
      <c r="H63" s="174">
        <f t="shared" si="0"/>
        <v>0</v>
      </c>
      <c r="I63" s="180"/>
      <c r="J63" s="170"/>
      <c r="K63" s="174">
        <f t="shared" si="2"/>
        <v>0</v>
      </c>
      <c r="L63" s="181"/>
      <c r="M63" s="163"/>
      <c r="N63" s="165"/>
      <c r="Q63" s="148"/>
      <c r="R63" s="109"/>
      <c r="S63" s="109"/>
      <c r="T63" s="109"/>
      <c r="U63" s="147"/>
      <c r="V63" s="147"/>
    </row>
    <row r="64" spans="2:22" ht="35.1" customHeight="1" x14ac:dyDescent="0.15">
      <c r="B64" s="25"/>
      <c r="C64" s="135"/>
      <c r="D64" s="294"/>
      <c r="E64" s="295"/>
      <c r="F64" s="172"/>
      <c r="G64" s="173"/>
      <c r="H64" s="174">
        <f t="shared" si="0"/>
        <v>0</v>
      </c>
      <c r="I64" s="172"/>
      <c r="J64" s="173"/>
      <c r="K64" s="174">
        <f t="shared" si="2"/>
        <v>0</v>
      </c>
      <c r="L64" s="182"/>
      <c r="M64" s="164"/>
      <c r="N64" s="166"/>
      <c r="Q64" s="140"/>
      <c r="R64" s="131"/>
      <c r="S64" s="131"/>
      <c r="T64" s="131"/>
      <c r="U64" s="147"/>
      <c r="V64" s="147"/>
    </row>
    <row r="65" spans="2:22" ht="34.5" customHeight="1" x14ac:dyDescent="0.15">
      <c r="B65" s="25"/>
      <c r="C65" s="135"/>
      <c r="D65" s="294"/>
      <c r="E65" s="295"/>
      <c r="F65" s="172"/>
      <c r="G65" s="173"/>
      <c r="H65" s="174">
        <f t="shared" si="0"/>
        <v>0</v>
      </c>
      <c r="I65" s="172"/>
      <c r="J65" s="173"/>
      <c r="K65" s="174">
        <f t="shared" si="2"/>
        <v>0</v>
      </c>
      <c r="L65" s="182"/>
      <c r="M65" s="145"/>
      <c r="N65" s="167"/>
      <c r="Q65" s="148"/>
      <c r="R65" s="147"/>
      <c r="S65" s="147"/>
      <c r="T65" s="147"/>
      <c r="U65" s="147"/>
      <c r="V65" s="147"/>
    </row>
    <row r="66" spans="2:22" ht="33.75" customHeight="1" x14ac:dyDescent="0.15">
      <c r="B66" s="25"/>
      <c r="C66" s="135"/>
      <c r="D66" s="294"/>
      <c r="E66" s="295"/>
      <c r="F66" s="175"/>
      <c r="G66" s="176"/>
      <c r="H66" s="174">
        <f t="shared" si="0"/>
        <v>0</v>
      </c>
      <c r="I66" s="175"/>
      <c r="J66" s="176"/>
      <c r="K66" s="174">
        <f t="shared" si="2"/>
        <v>0</v>
      </c>
      <c r="L66" s="182"/>
      <c r="M66" s="145"/>
      <c r="N66" s="166"/>
      <c r="Q66" s="148"/>
      <c r="R66" s="147"/>
      <c r="S66" s="147"/>
      <c r="T66" s="147"/>
      <c r="U66" s="147"/>
      <c r="V66" s="147"/>
    </row>
    <row r="67" spans="2:22" ht="33.75" customHeight="1" x14ac:dyDescent="0.15">
      <c r="B67" s="25"/>
      <c r="C67" s="135"/>
      <c r="D67" s="294"/>
      <c r="E67" s="295"/>
      <c r="F67" s="175"/>
      <c r="G67" s="176"/>
      <c r="H67" s="174">
        <f t="shared" si="0"/>
        <v>0</v>
      </c>
      <c r="I67" s="175"/>
      <c r="J67" s="176"/>
      <c r="K67" s="174">
        <f t="shared" si="2"/>
        <v>0</v>
      </c>
      <c r="L67" s="182"/>
      <c r="M67" s="145"/>
      <c r="N67" s="166"/>
      <c r="Q67" s="147"/>
      <c r="R67" s="147"/>
      <c r="S67" s="147"/>
      <c r="T67" s="147"/>
      <c r="U67" s="147"/>
      <c r="V67" s="147"/>
    </row>
    <row r="68" spans="2:22" ht="33.75" customHeight="1" x14ac:dyDescent="0.15">
      <c r="B68" s="25"/>
      <c r="C68" s="135"/>
      <c r="D68" s="294"/>
      <c r="E68" s="295"/>
      <c r="F68" s="175"/>
      <c r="G68" s="176"/>
      <c r="H68" s="174">
        <f t="shared" si="0"/>
        <v>0</v>
      </c>
      <c r="I68" s="175"/>
      <c r="J68" s="176"/>
      <c r="K68" s="174">
        <f t="shared" si="2"/>
        <v>0</v>
      </c>
      <c r="L68" s="182"/>
      <c r="M68" s="145"/>
      <c r="N68" s="166"/>
      <c r="Q68" s="147"/>
      <c r="R68" s="147"/>
      <c r="S68" s="147"/>
      <c r="T68" s="147"/>
      <c r="U68" s="147"/>
      <c r="V68" s="147"/>
    </row>
    <row r="69" spans="2:22" ht="33.75" customHeight="1" x14ac:dyDescent="0.15">
      <c r="B69" s="25"/>
      <c r="C69" s="135"/>
      <c r="D69" s="294"/>
      <c r="E69" s="295"/>
      <c r="F69" s="175"/>
      <c r="G69" s="176"/>
      <c r="H69" s="174">
        <f t="shared" si="0"/>
        <v>0</v>
      </c>
      <c r="I69" s="175"/>
      <c r="J69" s="176"/>
      <c r="K69" s="174">
        <f t="shared" si="2"/>
        <v>0</v>
      </c>
      <c r="L69" s="182"/>
      <c r="M69" s="145"/>
      <c r="N69" s="166"/>
      <c r="Q69" s="147"/>
      <c r="R69" s="147"/>
      <c r="S69" s="147"/>
      <c r="T69" s="147"/>
      <c r="U69" s="147"/>
      <c r="V69" s="147"/>
    </row>
    <row r="70" spans="2:22" ht="33.75" customHeight="1" x14ac:dyDescent="0.15">
      <c r="B70" s="25"/>
      <c r="C70" s="135"/>
      <c r="D70" s="301"/>
      <c r="E70" s="302"/>
      <c r="F70" s="175"/>
      <c r="G70" s="176"/>
      <c r="H70" s="174">
        <f t="shared" si="0"/>
        <v>0</v>
      </c>
      <c r="I70" s="175"/>
      <c r="J70" s="176"/>
      <c r="K70" s="174">
        <f t="shared" si="2"/>
        <v>0</v>
      </c>
      <c r="L70" s="182"/>
      <c r="M70" s="145"/>
      <c r="N70" s="166"/>
      <c r="Q70" s="147"/>
      <c r="R70" s="147"/>
      <c r="S70" s="147"/>
      <c r="T70" s="147"/>
      <c r="U70" s="147"/>
      <c r="V70" s="147"/>
    </row>
    <row r="71" spans="2:22" ht="33.75" customHeight="1" x14ac:dyDescent="0.15">
      <c r="B71" s="25"/>
      <c r="C71" s="135"/>
      <c r="D71" s="294"/>
      <c r="E71" s="295"/>
      <c r="F71" s="175"/>
      <c r="G71" s="176"/>
      <c r="H71" s="174">
        <f t="shared" si="0"/>
        <v>0</v>
      </c>
      <c r="I71" s="175"/>
      <c r="J71" s="176"/>
      <c r="K71" s="174">
        <f t="shared" si="2"/>
        <v>0</v>
      </c>
      <c r="L71" s="182"/>
      <c r="M71" s="145"/>
      <c r="N71" s="166"/>
      <c r="Q71" s="147"/>
      <c r="R71" s="147"/>
      <c r="S71" s="147"/>
      <c r="T71" s="147"/>
      <c r="U71" s="147"/>
      <c r="V71" s="147"/>
    </row>
    <row r="72" spans="2:22" ht="33.75" customHeight="1" x14ac:dyDescent="0.15">
      <c r="B72" s="25"/>
      <c r="C72" s="135"/>
      <c r="D72" s="294"/>
      <c r="E72" s="295"/>
      <c r="F72" s="175"/>
      <c r="G72" s="176"/>
      <c r="H72" s="174">
        <f t="shared" si="0"/>
        <v>0</v>
      </c>
      <c r="I72" s="175"/>
      <c r="J72" s="176"/>
      <c r="K72" s="174">
        <f t="shared" si="2"/>
        <v>0</v>
      </c>
      <c r="L72" s="182"/>
      <c r="M72" s="145"/>
      <c r="N72" s="166"/>
      <c r="Q72" s="147"/>
      <c r="R72" s="147"/>
      <c r="S72" s="147"/>
      <c r="T72" s="147"/>
      <c r="U72" s="147"/>
      <c r="V72" s="147"/>
    </row>
    <row r="73" spans="2:22" ht="33.75" customHeight="1" x14ac:dyDescent="0.15">
      <c r="B73" s="25"/>
      <c r="C73" s="135"/>
      <c r="D73" s="294"/>
      <c r="E73" s="295"/>
      <c r="F73" s="175"/>
      <c r="G73" s="176"/>
      <c r="H73" s="174">
        <f t="shared" si="0"/>
        <v>0</v>
      </c>
      <c r="I73" s="175"/>
      <c r="J73" s="176"/>
      <c r="K73" s="174">
        <f t="shared" si="2"/>
        <v>0</v>
      </c>
      <c r="L73" s="182"/>
      <c r="M73" s="145"/>
      <c r="N73" s="166"/>
      <c r="Q73" s="147"/>
      <c r="R73" s="147"/>
      <c r="S73" s="147"/>
      <c r="T73" s="147"/>
      <c r="U73" s="147"/>
      <c r="V73" s="147"/>
    </row>
    <row r="74" spans="2:22" ht="33.75" customHeight="1" x14ac:dyDescent="0.15">
      <c r="B74" s="25"/>
      <c r="C74" s="135"/>
      <c r="D74" s="294"/>
      <c r="E74" s="295"/>
      <c r="F74" s="175"/>
      <c r="G74" s="176"/>
      <c r="H74" s="174">
        <f t="shared" si="0"/>
        <v>0</v>
      </c>
      <c r="I74" s="175"/>
      <c r="J74" s="176"/>
      <c r="K74" s="174">
        <f t="shared" si="2"/>
        <v>0</v>
      </c>
      <c r="L74" s="182"/>
      <c r="M74" s="145"/>
      <c r="N74" s="166"/>
      <c r="Q74" s="147"/>
      <c r="R74" s="147"/>
      <c r="S74" s="147"/>
      <c r="T74" s="147"/>
      <c r="U74" s="147"/>
      <c r="V74" s="147"/>
    </row>
    <row r="75" spans="2:22" ht="33.75" customHeight="1" x14ac:dyDescent="0.15">
      <c r="B75" s="25"/>
      <c r="C75" s="135"/>
      <c r="D75" s="294"/>
      <c r="E75" s="295"/>
      <c r="F75" s="175"/>
      <c r="G75" s="176"/>
      <c r="H75" s="174">
        <f t="shared" si="0"/>
        <v>0</v>
      </c>
      <c r="I75" s="175"/>
      <c r="J75" s="176"/>
      <c r="K75" s="174">
        <f t="shared" si="2"/>
        <v>0</v>
      </c>
      <c r="L75" s="182"/>
      <c r="M75" s="145"/>
      <c r="N75" s="166"/>
      <c r="Q75" s="147"/>
      <c r="R75" s="147"/>
      <c r="S75" s="147"/>
      <c r="T75" s="147"/>
      <c r="U75" s="147"/>
      <c r="V75" s="147"/>
    </row>
    <row r="76" spans="2:22" ht="33.75" customHeight="1" thickBot="1" x14ac:dyDescent="0.2">
      <c r="B76" s="116"/>
      <c r="C76" s="138"/>
      <c r="D76" s="303"/>
      <c r="E76" s="304"/>
      <c r="F76" s="177"/>
      <c r="G76" s="178"/>
      <c r="H76" s="179">
        <f>IF((H75+F76-G76)&gt;=0,H75+F76-G76,"")</f>
        <v>0</v>
      </c>
      <c r="I76" s="177"/>
      <c r="J76" s="178"/>
      <c r="K76" s="179">
        <f t="shared" si="2"/>
        <v>0</v>
      </c>
      <c r="L76" s="183"/>
      <c r="M76" s="141"/>
      <c r="N76" s="168"/>
      <c r="Q76" s="147"/>
      <c r="R76" s="147"/>
      <c r="S76" s="147"/>
      <c r="T76" s="147"/>
      <c r="U76" s="147"/>
      <c r="V76" s="147"/>
    </row>
    <row r="77" spans="2:22" ht="33.75" customHeight="1" thickTop="1" thickBot="1" x14ac:dyDescent="0.2">
      <c r="B77" s="296" t="s">
        <v>10</v>
      </c>
      <c r="C77" s="297"/>
      <c r="D77" s="297"/>
      <c r="E77" s="298"/>
      <c r="F77" s="142" t="str">
        <f>IF(SUM(F10:F76)&gt;0,SUM(F10:F76),"")</f>
        <v/>
      </c>
      <c r="G77" s="33" t="str">
        <f>IF(SUM(G10:G76)&gt;0,SUM(G10:G76),"")</f>
        <v/>
      </c>
      <c r="H77" s="146">
        <f>H76</f>
        <v>0</v>
      </c>
      <c r="I77" s="142" t="str">
        <f>IF(SUM(I10:I76)&gt;0,SUM(I10:I76),"")</f>
        <v/>
      </c>
      <c r="J77" s="33" t="str">
        <f>IF(SUM(J10:J76)&gt;0,SUM(J10:J76),"")</f>
        <v/>
      </c>
      <c r="K77" s="146">
        <f>K76</f>
        <v>0</v>
      </c>
      <c r="L77" s="38"/>
      <c r="M77" s="143"/>
      <c r="N77" s="144"/>
      <c r="Q77" s="147"/>
      <c r="R77" s="147"/>
      <c r="S77" s="147"/>
      <c r="T77" s="147"/>
      <c r="U77" s="147"/>
      <c r="V77" s="147"/>
    </row>
    <row r="78" spans="2:22" ht="18.75" customHeight="1" x14ac:dyDescent="0.15">
      <c r="B78" s="41" t="s">
        <v>11</v>
      </c>
      <c r="C78" s="41"/>
      <c r="D78" s="107"/>
      <c r="E78" s="107"/>
      <c r="F78" s="108"/>
      <c r="G78" s="108"/>
      <c r="H78" s="112"/>
      <c r="I78" s="112"/>
      <c r="J78" s="112"/>
      <c r="K78" s="112"/>
      <c r="L78" s="109"/>
      <c r="M78" s="109"/>
      <c r="N78" s="109"/>
      <c r="Q78" s="147"/>
      <c r="R78" s="147"/>
      <c r="S78" s="147"/>
      <c r="T78" s="147"/>
      <c r="U78" s="147"/>
      <c r="V78" s="147"/>
    </row>
    <row r="79" spans="2:22" ht="18.75" customHeight="1" x14ac:dyDescent="0.15">
      <c r="B79" s="41"/>
      <c r="C79" s="41"/>
      <c r="D79" s="107"/>
      <c r="E79" s="107"/>
      <c r="F79" s="108"/>
      <c r="G79" s="108"/>
      <c r="H79" s="112"/>
      <c r="I79" s="112"/>
      <c r="J79" s="112"/>
      <c r="K79" s="112"/>
      <c r="L79" s="109"/>
      <c r="M79" s="109"/>
      <c r="N79" s="109"/>
      <c r="Q79" s="131"/>
      <c r="R79" s="147"/>
      <c r="S79" s="147"/>
      <c r="T79" s="147"/>
      <c r="U79" s="147"/>
      <c r="V79" s="147"/>
    </row>
    <row r="80" spans="2:22" ht="14.25" customHeight="1" x14ac:dyDescent="0.15">
      <c r="B80" s="41"/>
      <c r="C80" s="41"/>
      <c r="D80" s="107"/>
      <c r="E80" s="107"/>
      <c r="F80" s="108"/>
      <c r="G80" s="108"/>
      <c r="H80" s="112"/>
      <c r="I80" s="112"/>
      <c r="J80" s="112"/>
      <c r="K80" s="112"/>
      <c r="L80" s="109"/>
      <c r="M80" s="109"/>
      <c r="N80" s="109"/>
      <c r="Q80" s="131"/>
      <c r="R80" s="147"/>
      <c r="S80" s="147"/>
      <c r="T80" s="147"/>
      <c r="U80" s="147"/>
      <c r="V80" s="147"/>
    </row>
    <row r="81" spans="1:22" ht="27" customHeight="1" x14ac:dyDescent="0.15">
      <c r="A81" s="47"/>
      <c r="B81" s="48" t="s">
        <v>35</v>
      </c>
      <c r="C81" s="49"/>
      <c r="D81" s="49"/>
      <c r="E81" s="49"/>
      <c r="F81" s="201"/>
      <c r="G81" s="51" t="s">
        <v>25</v>
      </c>
      <c r="H81" s="117"/>
      <c r="I81" s="48" t="s">
        <v>64</v>
      </c>
      <c r="J81" s="49"/>
      <c r="K81" s="49"/>
      <c r="L81" s="51" t="s">
        <v>67</v>
      </c>
      <c r="M81" s="49"/>
      <c r="N81" s="49"/>
      <c r="O81" s="49"/>
      <c r="Q81" s="131"/>
      <c r="R81" s="131"/>
      <c r="S81" s="131"/>
      <c r="T81" s="131"/>
      <c r="U81" s="147"/>
      <c r="V81" s="147"/>
    </row>
    <row r="82" spans="1:22" ht="27" customHeight="1" x14ac:dyDescent="0.15">
      <c r="A82" s="47"/>
      <c r="B82" s="236" t="s">
        <v>14</v>
      </c>
      <c r="C82" s="237"/>
      <c r="D82" s="299" t="s">
        <v>26</v>
      </c>
      <c r="E82" s="300"/>
      <c r="F82" s="320" t="s">
        <v>19</v>
      </c>
      <c r="G82" s="320"/>
      <c r="H82" s="49"/>
      <c r="I82" s="313" t="s">
        <v>14</v>
      </c>
      <c r="J82" s="313"/>
      <c r="K82" s="314" t="s">
        <v>66</v>
      </c>
      <c r="L82" s="315"/>
      <c r="M82" s="47"/>
      <c r="N82" s="47"/>
      <c r="O82" s="47"/>
      <c r="Q82" s="131"/>
      <c r="R82" s="149"/>
      <c r="S82" s="149"/>
      <c r="T82" s="149"/>
      <c r="U82" s="147"/>
      <c r="V82" s="147"/>
    </row>
    <row r="83" spans="1:22" ht="27" customHeight="1" x14ac:dyDescent="0.15">
      <c r="A83" s="47"/>
      <c r="B83" s="236" t="s">
        <v>29</v>
      </c>
      <c r="C83" s="237"/>
      <c r="D83" s="232"/>
      <c r="E83" s="233"/>
      <c r="F83" s="232"/>
      <c r="G83" s="233"/>
      <c r="H83" s="56"/>
      <c r="I83" s="316" t="s">
        <v>65</v>
      </c>
      <c r="J83" s="316"/>
      <c r="K83" s="317">
        <f>SUMIF(C10:C76,"1 日当",G10:G76)+SUMIF(C10:C76,"1 日当",J10:J76)</f>
        <v>0</v>
      </c>
      <c r="L83" s="317"/>
      <c r="M83" s="47"/>
      <c r="N83" s="47"/>
      <c r="O83" s="47"/>
      <c r="Q83" s="140"/>
      <c r="R83" s="140"/>
      <c r="S83" s="140"/>
      <c r="T83" s="140"/>
      <c r="U83" s="147"/>
      <c r="V83" s="147"/>
    </row>
    <row r="84" spans="1:22" ht="27" customHeight="1" thickBot="1" x14ac:dyDescent="0.2">
      <c r="A84" s="47"/>
      <c r="B84" s="266" t="s">
        <v>36</v>
      </c>
      <c r="C84" s="267"/>
      <c r="D84" s="234"/>
      <c r="E84" s="235"/>
      <c r="F84" s="234"/>
      <c r="G84" s="235"/>
      <c r="H84" s="56"/>
      <c r="I84" s="316" t="s">
        <v>76</v>
      </c>
      <c r="J84" s="316"/>
      <c r="K84" s="317">
        <f>SUMIF(C10:C76,"2 購入・リース費",G10:G76)+SUMIF(C10:C76,"2 購入・リース費",J10:J76)</f>
        <v>0</v>
      </c>
      <c r="L84" s="317"/>
      <c r="M84" s="47"/>
      <c r="N84" s="47"/>
      <c r="O84" s="47"/>
      <c r="Q84" s="140"/>
      <c r="R84" s="139"/>
      <c r="S84" s="139"/>
      <c r="T84" s="139"/>
      <c r="U84" s="147"/>
      <c r="V84" s="147"/>
    </row>
    <row r="85" spans="1:22" ht="27" customHeight="1" thickTop="1" x14ac:dyDescent="0.15">
      <c r="A85" s="47"/>
      <c r="B85" s="202" t="s">
        <v>10</v>
      </c>
      <c r="C85" s="203"/>
      <c r="D85" s="321" t="str">
        <f>IF(SUM(D83:E84)&gt;0,SUM(D83:E84),"")</f>
        <v/>
      </c>
      <c r="E85" s="322"/>
      <c r="F85" s="321" t="str">
        <f>IF(SUM(F83:G84)&gt;0,SUM(F83:G84),"")</f>
        <v/>
      </c>
      <c r="G85" s="322"/>
      <c r="H85" s="118"/>
      <c r="I85" s="316" t="s">
        <v>55</v>
      </c>
      <c r="J85" s="316"/>
      <c r="K85" s="317">
        <f>SUMIF(C10:C76,"3 外注費",G10:G76)+SUMIF(C10:C76,"3 外注費",J10:J76)</f>
        <v>0</v>
      </c>
      <c r="L85" s="317"/>
      <c r="M85" s="47"/>
      <c r="N85" s="47"/>
      <c r="O85" s="47"/>
      <c r="Q85" s="140"/>
      <c r="R85" s="139"/>
      <c r="S85" s="139"/>
      <c r="T85" s="139"/>
      <c r="U85" s="147"/>
      <c r="V85" s="147"/>
    </row>
    <row r="86" spans="1:22" ht="27" customHeight="1" thickBot="1" x14ac:dyDescent="0.2">
      <c r="A86" s="47"/>
      <c r="B86" s="111"/>
      <c r="C86" s="111"/>
      <c r="D86" s="119"/>
      <c r="E86" s="119"/>
      <c r="F86" s="119"/>
      <c r="G86" s="119"/>
      <c r="H86" s="118"/>
      <c r="I86" s="318" t="s">
        <v>56</v>
      </c>
      <c r="J86" s="318"/>
      <c r="K86" s="323">
        <f>SUMIF(C10:C76,"4 その他",G10:G76)+SUMIF(C10:C76,"4 その他",J10:J76)</f>
        <v>0</v>
      </c>
      <c r="L86" s="323"/>
      <c r="M86" s="47"/>
      <c r="N86" s="47"/>
      <c r="O86" s="47"/>
      <c r="Q86" s="46"/>
      <c r="R86" s="147"/>
      <c r="S86" s="147"/>
      <c r="T86" s="147"/>
      <c r="U86" s="147"/>
      <c r="V86" s="147"/>
    </row>
    <row r="87" spans="1:22" ht="27" customHeight="1" thickTop="1" x14ac:dyDescent="0.15">
      <c r="A87" s="47"/>
      <c r="B87" s="111"/>
      <c r="C87" s="111"/>
      <c r="D87" s="119"/>
      <c r="E87" s="119"/>
      <c r="F87" s="119"/>
      <c r="G87" s="119"/>
      <c r="H87" s="118"/>
      <c r="I87" s="324" t="s">
        <v>10</v>
      </c>
      <c r="J87" s="324"/>
      <c r="K87" s="325">
        <f>SUM(K83:L86)</f>
        <v>0</v>
      </c>
      <c r="L87" s="325"/>
      <c r="M87" s="47"/>
      <c r="N87" s="47"/>
      <c r="O87" s="47"/>
    </row>
    <row r="88" spans="1:22" ht="14.25" customHeight="1" x14ac:dyDescent="0.15">
      <c r="B88" s="41"/>
      <c r="C88" s="41"/>
      <c r="D88" s="107"/>
      <c r="E88" s="107"/>
      <c r="F88" s="108"/>
      <c r="G88" s="108"/>
      <c r="H88" s="112"/>
      <c r="I88" s="112"/>
      <c r="J88" s="112"/>
      <c r="K88" s="112"/>
      <c r="L88" s="109"/>
      <c r="M88" s="109"/>
      <c r="N88" s="109"/>
      <c r="Q88" s="60"/>
      <c r="R88" s="60"/>
      <c r="S88" s="60"/>
      <c r="T88" s="60"/>
    </row>
    <row r="89" spans="1:22" s="60" customFormat="1" ht="18" customHeight="1" x14ac:dyDescent="0.15">
      <c r="B89" s="61" t="s">
        <v>15</v>
      </c>
      <c r="C89" s="61"/>
      <c r="D89" s="62"/>
      <c r="E89" s="62"/>
      <c r="F89" s="62"/>
      <c r="G89" s="62"/>
      <c r="H89" s="63"/>
      <c r="I89" s="63"/>
      <c r="J89" s="63"/>
      <c r="K89" s="63"/>
      <c r="L89" s="63"/>
      <c r="M89" s="63"/>
      <c r="Q89" s="65"/>
      <c r="R89" s="65"/>
      <c r="S89" s="65"/>
      <c r="T89" s="65"/>
    </row>
    <row r="90" spans="1:22" s="65" customFormat="1" ht="18" customHeight="1" x14ac:dyDescent="0.15">
      <c r="B90" s="66" t="s">
        <v>16</v>
      </c>
      <c r="C90" s="66" t="s">
        <v>5</v>
      </c>
      <c r="D90" s="269" t="s">
        <v>6</v>
      </c>
      <c r="E90" s="269"/>
      <c r="F90" s="269"/>
      <c r="G90" s="269"/>
      <c r="H90" s="269"/>
      <c r="I90" s="269"/>
      <c r="J90" s="269"/>
      <c r="K90" s="269"/>
      <c r="L90" s="269"/>
      <c r="M90" s="269"/>
      <c r="N90" s="269"/>
    </row>
    <row r="91" spans="1:22" s="65" customFormat="1" ht="18" customHeight="1" x14ac:dyDescent="0.15">
      <c r="B91" s="66">
        <v>1</v>
      </c>
      <c r="C91" s="66" t="s">
        <v>7</v>
      </c>
      <c r="D91" s="268" t="s">
        <v>8</v>
      </c>
      <c r="E91" s="268"/>
      <c r="F91" s="268"/>
      <c r="G91" s="268"/>
      <c r="H91" s="268"/>
      <c r="I91" s="268"/>
      <c r="J91" s="268"/>
      <c r="K91" s="268"/>
      <c r="L91" s="268"/>
      <c r="M91" s="268"/>
      <c r="N91" s="268"/>
    </row>
    <row r="92" spans="1:22" s="65" customFormat="1" ht="18" customHeight="1" x14ac:dyDescent="0.15">
      <c r="B92" s="66">
        <v>2</v>
      </c>
      <c r="C92" s="66" t="s">
        <v>28</v>
      </c>
      <c r="D92" s="319" t="s">
        <v>12</v>
      </c>
      <c r="E92" s="319"/>
      <c r="F92" s="319"/>
      <c r="G92" s="319"/>
      <c r="H92" s="319"/>
      <c r="I92" s="319"/>
      <c r="J92" s="319"/>
      <c r="K92" s="319"/>
      <c r="L92" s="319"/>
      <c r="M92" s="319"/>
      <c r="N92" s="319"/>
    </row>
    <row r="93" spans="1:22" s="65" customFormat="1" ht="18" customHeight="1" x14ac:dyDescent="0.15">
      <c r="B93" s="66">
        <v>3</v>
      </c>
      <c r="C93" s="66" t="s">
        <v>27</v>
      </c>
      <c r="D93" s="248" t="s">
        <v>24</v>
      </c>
      <c r="E93" s="249"/>
      <c r="F93" s="249"/>
      <c r="G93" s="249"/>
      <c r="H93" s="249"/>
      <c r="I93" s="249"/>
      <c r="J93" s="249"/>
      <c r="K93" s="249"/>
      <c r="L93" s="249"/>
      <c r="M93" s="249"/>
      <c r="N93" s="250"/>
      <c r="Q93" s="60"/>
      <c r="R93" s="60"/>
      <c r="S93" s="60"/>
      <c r="T93" s="60"/>
    </row>
    <row r="94" spans="1:22" s="60" customFormat="1" ht="18" customHeight="1" x14ac:dyDescent="0.15">
      <c r="B94" s="71">
        <v>4</v>
      </c>
      <c r="C94" s="71" t="s">
        <v>23</v>
      </c>
      <c r="D94" s="248" t="s">
        <v>22</v>
      </c>
      <c r="E94" s="249"/>
      <c r="F94" s="249"/>
      <c r="G94" s="249"/>
      <c r="H94" s="249"/>
      <c r="I94" s="249"/>
      <c r="J94" s="249"/>
      <c r="K94" s="249"/>
      <c r="L94" s="249"/>
      <c r="M94" s="249"/>
      <c r="N94" s="250"/>
      <c r="Q94" s="110"/>
      <c r="R94" s="110"/>
      <c r="S94" s="110"/>
      <c r="T94" s="110"/>
    </row>
    <row r="95" spans="1:22" s="110" customFormat="1" ht="20.100000000000001" customHeight="1" x14ac:dyDescent="0.15">
      <c r="B95" s="61"/>
      <c r="C95" s="61"/>
      <c r="D95" s="73"/>
      <c r="E95" s="73"/>
      <c r="F95" s="73"/>
      <c r="G95" s="61"/>
      <c r="H95" s="61"/>
      <c r="I95" s="61"/>
      <c r="J95" s="61"/>
      <c r="K95" s="61"/>
      <c r="L95" s="61"/>
      <c r="M95" s="61"/>
      <c r="Q95" s="106"/>
      <c r="R95" s="106"/>
      <c r="S95" s="106"/>
      <c r="T95" s="106"/>
    </row>
    <row r="96" spans="1:22" ht="18.75" customHeight="1" x14ac:dyDescent="0.15">
      <c r="B96" s="76"/>
      <c r="C96" s="76"/>
    </row>
  </sheetData>
  <mergeCells count="113">
    <mergeCell ref="D33:E33"/>
    <mergeCell ref="D34:E34"/>
    <mergeCell ref="D59:E59"/>
    <mergeCell ref="D60:E60"/>
    <mergeCell ref="D61:E61"/>
    <mergeCell ref="D62:E62"/>
    <mergeCell ref="D45:E45"/>
    <mergeCell ref="D46:E46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26:E26"/>
    <mergeCell ref="D27:E27"/>
    <mergeCell ref="D47:E47"/>
    <mergeCell ref="D48:E48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8:E28"/>
    <mergeCell ref="D29:E29"/>
    <mergeCell ref="D21:E21"/>
    <mergeCell ref="D22:E22"/>
    <mergeCell ref="D23:E23"/>
    <mergeCell ref="D24:E24"/>
    <mergeCell ref="D25:E25"/>
    <mergeCell ref="D30:E30"/>
    <mergeCell ref="D31:E31"/>
    <mergeCell ref="D32:E32"/>
    <mergeCell ref="D93:N93"/>
    <mergeCell ref="Q8:Q9"/>
    <mergeCell ref="C7:C9"/>
    <mergeCell ref="B7:B9"/>
    <mergeCell ref="D94:N94"/>
    <mergeCell ref="I82:J82"/>
    <mergeCell ref="K82:L82"/>
    <mergeCell ref="I83:J83"/>
    <mergeCell ref="K83:L83"/>
    <mergeCell ref="I84:J84"/>
    <mergeCell ref="K84:L84"/>
    <mergeCell ref="I85:J85"/>
    <mergeCell ref="K85:L85"/>
    <mergeCell ref="I86:J86"/>
    <mergeCell ref="D92:N92"/>
    <mergeCell ref="F82:G82"/>
    <mergeCell ref="B85:C85"/>
    <mergeCell ref="D85:E85"/>
    <mergeCell ref="F85:G85"/>
    <mergeCell ref="D90:N90"/>
    <mergeCell ref="D91:N91"/>
    <mergeCell ref="K86:L86"/>
    <mergeCell ref="I87:J87"/>
    <mergeCell ref="K87:L87"/>
    <mergeCell ref="B83:C83"/>
    <mergeCell ref="D83:E83"/>
    <mergeCell ref="F83:G83"/>
    <mergeCell ref="B84:C84"/>
    <mergeCell ref="D84:E84"/>
    <mergeCell ref="F84:G84"/>
    <mergeCell ref="D64:E64"/>
    <mergeCell ref="D65:E65"/>
    <mergeCell ref="D66:E66"/>
    <mergeCell ref="B77:E77"/>
    <mergeCell ref="B82:C82"/>
    <mergeCell ref="D82:E82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10:E10"/>
    <mergeCell ref="K5:N5"/>
    <mergeCell ref="F7:H7"/>
    <mergeCell ref="I7:K7"/>
    <mergeCell ref="L7:L9"/>
    <mergeCell ref="M7:M9"/>
    <mergeCell ref="N7:N9"/>
    <mergeCell ref="F8:F9"/>
    <mergeCell ref="G8:G9"/>
    <mergeCell ref="H8:H9"/>
    <mergeCell ref="I8:I9"/>
    <mergeCell ref="J8:J9"/>
    <mergeCell ref="K8:K9"/>
    <mergeCell ref="D7:E9"/>
  </mergeCells>
  <phoneticPr fontId="2"/>
  <dataValidations count="1">
    <dataValidation type="list" allowBlank="1" showInputMessage="1" showErrorMessage="1" sqref="C10:C76" xr:uid="{00000000-0002-0000-0000-000000000000}">
      <formula1>"1 日当,2 購入・リース費,3 外注費,4 その他"</formula1>
    </dataValidation>
  </dataValidations>
  <pageMargins left="0.7" right="0.7" top="0.75" bottom="0.75" header="0.3" footer="0.3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IS41"/>
  <sheetViews>
    <sheetView showZeros="0" topLeftCell="E1" zoomScaleNormal="100" zoomScaleSheetLayoutView="85" workbookViewId="0">
      <selection activeCell="I12" sqref="I12"/>
    </sheetView>
  </sheetViews>
  <sheetFormatPr defaultRowHeight="13.5" x14ac:dyDescent="0.15"/>
  <cols>
    <col min="1" max="1" width="1.25" style="13" customWidth="1"/>
    <col min="2" max="2" width="9.5" style="13" customWidth="1"/>
    <col min="3" max="3" width="17" style="13" customWidth="1"/>
    <col min="4" max="4" width="25.875" style="13" customWidth="1"/>
    <col min="5" max="5" width="9" style="13" customWidth="1"/>
    <col min="6" max="11" width="15.625" style="13" customWidth="1"/>
    <col min="12" max="12" width="7.625" style="13" customWidth="1"/>
    <col min="13" max="13" width="8.625" style="13" customWidth="1"/>
    <col min="14" max="14" width="17.625" style="13" customWidth="1"/>
    <col min="15" max="15" width="1.625" style="13" customWidth="1"/>
    <col min="16" max="39" width="9" style="12"/>
    <col min="40" max="16384" width="9" style="13"/>
  </cols>
  <sheetData>
    <row r="1" spans="2:39" s="2" customFormat="1" ht="24" customHeight="1" x14ac:dyDescent="0.25">
      <c r="B1" s="102" t="s">
        <v>20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"/>
      <c r="AI1" s="1"/>
      <c r="AJ1" s="1"/>
      <c r="AK1" s="1"/>
      <c r="AL1" s="1"/>
      <c r="AM1" s="1"/>
    </row>
    <row r="2" spans="2:39" s="2" customFormat="1" ht="27" customHeight="1" x14ac:dyDescent="0.15">
      <c r="B2" s="3"/>
      <c r="C2" s="3"/>
      <c r="D2" s="4" t="s">
        <v>30</v>
      </c>
      <c r="E2" s="5" t="s">
        <v>31</v>
      </c>
      <c r="F2" s="6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7"/>
      <c r="AC2" s="7"/>
      <c r="AD2" s="7"/>
      <c r="AE2" s="7"/>
      <c r="AF2" s="7"/>
      <c r="AG2" s="7"/>
      <c r="AH2" s="1"/>
      <c r="AI2" s="1"/>
      <c r="AJ2" s="1"/>
      <c r="AK2" s="1"/>
      <c r="AL2" s="1"/>
      <c r="AM2" s="1"/>
    </row>
    <row r="3" spans="2:39" s="2" customFormat="1" ht="13.5" customHeight="1" x14ac:dyDescent="0.1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2:39" s="2" customFormat="1" ht="30.75" customHeight="1" x14ac:dyDescent="0.15">
      <c r="B4" s="5"/>
      <c r="C4" s="5"/>
      <c r="D4" s="5"/>
      <c r="E4" s="5"/>
      <c r="F4" s="5"/>
      <c r="G4" s="5"/>
      <c r="H4" s="5"/>
      <c r="J4" s="78" t="s">
        <v>17</v>
      </c>
      <c r="K4" s="213" t="s">
        <v>37</v>
      </c>
      <c r="L4" s="213"/>
      <c r="M4" s="213"/>
      <c r="N4" s="213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2:39" s="2" customFormat="1" ht="29.25" customHeight="1" thickBot="1" x14ac:dyDescent="0.2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"/>
      <c r="P5" s="1"/>
      <c r="Q5" s="1"/>
      <c r="R5" s="1"/>
      <c r="S5" s="8"/>
      <c r="T5" s="8"/>
      <c r="U5" s="8"/>
      <c r="V5" s="8"/>
      <c r="W5" s="8"/>
      <c r="X5" s="8"/>
      <c r="Y5" s="8"/>
      <c r="Z5" s="8"/>
      <c r="AA5" s="8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2:39" ht="33.75" customHeight="1" x14ac:dyDescent="0.15">
      <c r="B6" s="347" t="s">
        <v>0</v>
      </c>
      <c r="C6" s="350" t="s">
        <v>13</v>
      </c>
      <c r="D6" s="353" t="s">
        <v>1</v>
      </c>
      <c r="E6" s="354"/>
      <c r="F6" s="359" t="s">
        <v>26</v>
      </c>
      <c r="G6" s="360"/>
      <c r="H6" s="361"/>
      <c r="I6" s="362" t="s">
        <v>18</v>
      </c>
      <c r="J6" s="362"/>
      <c r="K6" s="362"/>
      <c r="L6" s="224" t="s">
        <v>4</v>
      </c>
      <c r="M6" s="363" t="s">
        <v>9</v>
      </c>
      <c r="N6" s="372" t="s">
        <v>21</v>
      </c>
      <c r="O6" s="11"/>
    </row>
    <row r="7" spans="2:39" ht="21" customHeight="1" x14ac:dyDescent="0.15">
      <c r="B7" s="348"/>
      <c r="C7" s="351"/>
      <c r="D7" s="355"/>
      <c r="E7" s="356"/>
      <c r="F7" s="368" t="s">
        <v>2</v>
      </c>
      <c r="G7" s="364" t="s">
        <v>34</v>
      </c>
      <c r="H7" s="370" t="s">
        <v>3</v>
      </c>
      <c r="I7" s="366" t="s">
        <v>2</v>
      </c>
      <c r="J7" s="364" t="s">
        <v>34</v>
      </c>
      <c r="K7" s="375" t="s">
        <v>3</v>
      </c>
      <c r="L7" s="281"/>
      <c r="M7" s="364"/>
      <c r="N7" s="373"/>
    </row>
    <row r="8" spans="2:39" ht="21" customHeight="1" thickBot="1" x14ac:dyDescent="0.2">
      <c r="B8" s="349"/>
      <c r="C8" s="352"/>
      <c r="D8" s="357"/>
      <c r="E8" s="358"/>
      <c r="F8" s="369"/>
      <c r="G8" s="352"/>
      <c r="H8" s="371"/>
      <c r="I8" s="367"/>
      <c r="J8" s="352"/>
      <c r="K8" s="376"/>
      <c r="L8" s="227"/>
      <c r="M8" s="365"/>
      <c r="N8" s="374"/>
    </row>
    <row r="9" spans="2:39" ht="27.75" customHeight="1" thickTop="1" x14ac:dyDescent="0.15">
      <c r="B9" s="14">
        <v>42134</v>
      </c>
      <c r="C9" s="84"/>
      <c r="D9" s="340" t="s">
        <v>43</v>
      </c>
      <c r="E9" s="341"/>
      <c r="F9" s="15">
        <v>1221352</v>
      </c>
      <c r="G9" s="16"/>
      <c r="H9" s="17">
        <f>F9-G9</f>
        <v>1221352</v>
      </c>
      <c r="I9" s="18"/>
      <c r="J9" s="16"/>
      <c r="K9" s="19">
        <f>I9-J9</f>
        <v>0</v>
      </c>
      <c r="L9" s="20"/>
      <c r="M9" s="21"/>
      <c r="N9" s="22"/>
    </row>
    <row r="10" spans="2:39" ht="27.75" customHeight="1" x14ac:dyDescent="0.15">
      <c r="B10" s="81" t="s">
        <v>39</v>
      </c>
      <c r="C10" s="83" t="s">
        <v>39</v>
      </c>
      <c r="D10" s="327" t="s">
        <v>38</v>
      </c>
      <c r="E10" s="328"/>
      <c r="F10" s="86" t="s">
        <v>39</v>
      </c>
      <c r="G10" s="87" t="s">
        <v>39</v>
      </c>
      <c r="H10" s="88" t="s">
        <v>39</v>
      </c>
      <c r="I10" s="89" t="s">
        <v>39</v>
      </c>
      <c r="J10" s="87" t="s">
        <v>39</v>
      </c>
      <c r="K10" s="90" t="s">
        <v>39</v>
      </c>
      <c r="L10" s="91" t="s">
        <v>39</v>
      </c>
      <c r="M10" s="98" t="s">
        <v>39</v>
      </c>
      <c r="N10" s="22"/>
    </row>
    <row r="11" spans="2:39" ht="27.75" customHeight="1" x14ac:dyDescent="0.15">
      <c r="B11" s="14">
        <v>42138</v>
      </c>
      <c r="C11" s="84" t="s">
        <v>41</v>
      </c>
      <c r="D11" s="329" t="s">
        <v>44</v>
      </c>
      <c r="E11" s="328"/>
      <c r="F11" s="15"/>
      <c r="G11" s="16">
        <v>3150</v>
      </c>
      <c r="H11" s="17">
        <f>H9-G11</f>
        <v>1218202</v>
      </c>
      <c r="I11" s="18"/>
      <c r="J11" s="16"/>
      <c r="K11" s="19"/>
      <c r="L11" s="23">
        <v>1</v>
      </c>
      <c r="M11" s="97">
        <v>42138</v>
      </c>
      <c r="N11" s="22"/>
    </row>
    <row r="12" spans="2:39" ht="27.75" customHeight="1" x14ac:dyDescent="0.15">
      <c r="B12" s="14">
        <v>42146</v>
      </c>
      <c r="C12" s="84" t="s">
        <v>42</v>
      </c>
      <c r="D12" s="329" t="s">
        <v>45</v>
      </c>
      <c r="E12" s="328"/>
      <c r="F12" s="15"/>
      <c r="G12" s="16">
        <v>10000</v>
      </c>
      <c r="H12" s="17">
        <f>H11-G12</f>
        <v>1208202</v>
      </c>
      <c r="I12" s="18"/>
      <c r="J12" s="16"/>
      <c r="K12" s="19"/>
      <c r="L12" s="23">
        <v>2</v>
      </c>
      <c r="M12" s="97">
        <v>42139</v>
      </c>
      <c r="N12" s="22"/>
    </row>
    <row r="13" spans="2:39" ht="27.75" customHeight="1" x14ac:dyDescent="0.15">
      <c r="B13" s="14">
        <v>42165</v>
      </c>
      <c r="C13" s="84" t="s">
        <v>40</v>
      </c>
      <c r="D13" s="329" t="s">
        <v>46</v>
      </c>
      <c r="E13" s="328"/>
      <c r="F13" s="15"/>
      <c r="G13" s="16">
        <v>70000</v>
      </c>
      <c r="H13" s="17">
        <f>H12-G13</f>
        <v>1138202</v>
      </c>
      <c r="I13" s="18"/>
      <c r="J13" s="16"/>
      <c r="K13" s="19"/>
      <c r="L13" s="23">
        <v>3</v>
      </c>
      <c r="M13" s="97">
        <v>42180</v>
      </c>
      <c r="N13" s="22"/>
    </row>
    <row r="14" spans="2:39" ht="27.75" customHeight="1" x14ac:dyDescent="0.15">
      <c r="B14" s="14">
        <v>42167</v>
      </c>
      <c r="C14" s="84"/>
      <c r="D14" s="329" t="s">
        <v>52</v>
      </c>
      <c r="E14" s="328"/>
      <c r="F14" s="15"/>
      <c r="G14" s="16"/>
      <c r="H14" s="17"/>
      <c r="I14" s="18"/>
      <c r="J14" s="16">
        <v>50000</v>
      </c>
      <c r="K14" s="19">
        <v>1354160</v>
      </c>
      <c r="L14" s="23">
        <v>4</v>
      </c>
      <c r="M14" s="98" t="s">
        <v>54</v>
      </c>
      <c r="N14" s="22"/>
    </row>
    <row r="15" spans="2:39" ht="27.75" customHeight="1" x14ac:dyDescent="0.15">
      <c r="B15" s="81" t="s">
        <v>39</v>
      </c>
      <c r="C15" s="83" t="s">
        <v>39</v>
      </c>
      <c r="D15" s="327" t="s">
        <v>38</v>
      </c>
      <c r="E15" s="328"/>
      <c r="F15" s="86" t="s">
        <v>39</v>
      </c>
      <c r="G15" s="87" t="s">
        <v>39</v>
      </c>
      <c r="H15" s="88" t="s">
        <v>39</v>
      </c>
      <c r="I15" s="89" t="s">
        <v>39</v>
      </c>
      <c r="J15" s="87" t="s">
        <v>39</v>
      </c>
      <c r="K15" s="90" t="s">
        <v>39</v>
      </c>
      <c r="L15" s="91" t="s">
        <v>39</v>
      </c>
      <c r="M15" s="98" t="s">
        <v>39</v>
      </c>
      <c r="N15" s="22"/>
    </row>
    <row r="16" spans="2:39" ht="27.75" customHeight="1" x14ac:dyDescent="0.15">
      <c r="B16" s="14">
        <v>42305</v>
      </c>
      <c r="C16" s="84"/>
      <c r="D16" s="329" t="s">
        <v>47</v>
      </c>
      <c r="E16" s="328"/>
      <c r="F16" s="15"/>
      <c r="G16" s="16"/>
      <c r="H16" s="17"/>
      <c r="I16" s="18">
        <v>904180</v>
      </c>
      <c r="J16" s="16"/>
      <c r="K16" s="19">
        <v>904180</v>
      </c>
      <c r="L16" s="23"/>
      <c r="M16" s="21"/>
      <c r="N16" s="22"/>
    </row>
    <row r="17" spans="1:253" ht="27.75" customHeight="1" x14ac:dyDescent="0.15">
      <c r="B17" s="14">
        <v>42306</v>
      </c>
      <c r="C17" s="84" t="s">
        <v>42</v>
      </c>
      <c r="D17" s="329" t="s">
        <v>48</v>
      </c>
      <c r="E17" s="328"/>
      <c r="F17" s="15"/>
      <c r="G17" s="16">
        <v>25000</v>
      </c>
      <c r="H17" s="17">
        <v>450300</v>
      </c>
      <c r="I17" s="18"/>
      <c r="J17" s="16"/>
      <c r="K17" s="19"/>
      <c r="L17" s="23">
        <v>13</v>
      </c>
      <c r="M17" s="97">
        <v>42292</v>
      </c>
      <c r="N17" s="22"/>
    </row>
    <row r="18" spans="1:253" ht="27.75" customHeight="1" x14ac:dyDescent="0.15">
      <c r="B18" s="14">
        <v>42314</v>
      </c>
      <c r="C18" s="84" t="s">
        <v>40</v>
      </c>
      <c r="D18" s="329" t="s">
        <v>49</v>
      </c>
      <c r="E18" s="328"/>
      <c r="F18" s="15"/>
      <c r="G18" s="16"/>
      <c r="H18" s="17"/>
      <c r="I18" s="18"/>
      <c r="J18" s="16">
        <v>8760</v>
      </c>
      <c r="K18" s="19">
        <v>895420</v>
      </c>
      <c r="L18" s="23">
        <v>22</v>
      </c>
      <c r="M18" s="97">
        <v>42314</v>
      </c>
      <c r="N18" s="22"/>
    </row>
    <row r="19" spans="1:253" ht="27.75" customHeight="1" x14ac:dyDescent="0.15">
      <c r="B19" s="14">
        <v>42328</v>
      </c>
      <c r="C19" s="84" t="s">
        <v>42</v>
      </c>
      <c r="D19" s="329" t="s">
        <v>50</v>
      </c>
      <c r="E19" s="328"/>
      <c r="F19" s="15"/>
      <c r="G19" s="16"/>
      <c r="H19" s="17"/>
      <c r="I19" s="18"/>
      <c r="J19" s="16">
        <v>130000</v>
      </c>
      <c r="K19" s="19">
        <v>765420</v>
      </c>
      <c r="L19" s="23">
        <v>23</v>
      </c>
      <c r="M19" s="97">
        <v>42320</v>
      </c>
      <c r="N19" s="22"/>
    </row>
    <row r="20" spans="1:253" ht="27.75" customHeight="1" x14ac:dyDescent="0.15">
      <c r="B20" s="14">
        <v>42328</v>
      </c>
      <c r="C20" s="84" t="s">
        <v>40</v>
      </c>
      <c r="D20" s="329" t="s">
        <v>51</v>
      </c>
      <c r="E20" s="328"/>
      <c r="F20" s="15"/>
      <c r="G20" s="16"/>
      <c r="H20" s="17"/>
      <c r="I20" s="18"/>
      <c r="J20" s="16">
        <v>20000</v>
      </c>
      <c r="K20" s="19">
        <v>745420</v>
      </c>
      <c r="L20" s="23">
        <v>24</v>
      </c>
      <c r="M20" s="97">
        <v>42320</v>
      </c>
      <c r="N20" s="22"/>
    </row>
    <row r="21" spans="1:253" ht="27.75" customHeight="1" x14ac:dyDescent="0.15">
      <c r="B21" s="82" t="s">
        <v>39</v>
      </c>
      <c r="C21" s="83" t="s">
        <v>39</v>
      </c>
      <c r="D21" s="327" t="s">
        <v>38</v>
      </c>
      <c r="E21" s="328"/>
      <c r="F21" s="86" t="s">
        <v>39</v>
      </c>
      <c r="G21" s="87" t="s">
        <v>39</v>
      </c>
      <c r="H21" s="88" t="s">
        <v>39</v>
      </c>
      <c r="I21" s="89" t="s">
        <v>39</v>
      </c>
      <c r="J21" s="87" t="s">
        <v>39</v>
      </c>
      <c r="K21" s="90" t="s">
        <v>39</v>
      </c>
      <c r="L21" s="91" t="s">
        <v>39</v>
      </c>
      <c r="M21" s="96" t="s">
        <v>39</v>
      </c>
      <c r="N21" s="24"/>
    </row>
    <row r="22" spans="1:253" ht="27.75" customHeight="1" x14ac:dyDescent="0.15">
      <c r="B22" s="25">
        <v>42036</v>
      </c>
      <c r="C22" s="85" t="s">
        <v>41</v>
      </c>
      <c r="D22" s="329" t="s">
        <v>53</v>
      </c>
      <c r="E22" s="328"/>
      <c r="F22" s="26">
        <v>266</v>
      </c>
      <c r="G22" s="27"/>
      <c r="H22" s="28">
        <v>105680</v>
      </c>
      <c r="I22" s="29">
        <v>236</v>
      </c>
      <c r="J22" s="27"/>
      <c r="K22" s="30">
        <v>164320</v>
      </c>
      <c r="L22" s="93" t="s">
        <v>54</v>
      </c>
      <c r="M22" s="95" t="s">
        <v>54</v>
      </c>
      <c r="N22" s="31"/>
    </row>
    <row r="23" spans="1:253" ht="27.75" customHeight="1" thickBot="1" x14ac:dyDescent="0.2">
      <c r="B23" s="82" t="s">
        <v>39</v>
      </c>
      <c r="C23" s="83" t="s">
        <v>39</v>
      </c>
      <c r="D23" s="327" t="s">
        <v>38</v>
      </c>
      <c r="E23" s="328"/>
      <c r="F23" s="86" t="s">
        <v>39</v>
      </c>
      <c r="G23" s="92" t="s">
        <v>39</v>
      </c>
      <c r="H23" s="88" t="s">
        <v>39</v>
      </c>
      <c r="I23" s="101" t="s">
        <v>39</v>
      </c>
      <c r="J23" s="99" t="s">
        <v>39</v>
      </c>
      <c r="K23" s="100" t="s">
        <v>39</v>
      </c>
      <c r="L23" s="94" t="s">
        <v>39</v>
      </c>
      <c r="M23" s="95" t="s">
        <v>39</v>
      </c>
      <c r="N23" s="31"/>
    </row>
    <row r="24" spans="1:253" ht="36" customHeight="1" thickTop="1" thickBot="1" x14ac:dyDescent="0.2">
      <c r="B24" s="342" t="s">
        <v>10</v>
      </c>
      <c r="C24" s="343"/>
      <c r="D24" s="343"/>
      <c r="E24" s="343"/>
      <c r="F24" s="32">
        <v>2442970</v>
      </c>
      <c r="G24" s="33">
        <v>2370616</v>
      </c>
      <c r="H24" s="34">
        <f>F24-G24</f>
        <v>72354</v>
      </c>
      <c r="I24" s="35">
        <v>2167916</v>
      </c>
      <c r="J24" s="36">
        <v>2068938</v>
      </c>
      <c r="K24" s="37">
        <f>I24-J24</f>
        <v>98978</v>
      </c>
      <c r="L24" s="38"/>
      <c r="M24" s="39"/>
      <c r="N24" s="40"/>
    </row>
    <row r="25" spans="1:253" ht="18.75" customHeight="1" x14ac:dyDescent="0.15">
      <c r="B25" s="41" t="s">
        <v>11</v>
      </c>
      <c r="C25" s="41"/>
      <c r="D25" s="42"/>
      <c r="E25" s="42"/>
      <c r="F25" s="43"/>
      <c r="G25" s="43"/>
      <c r="H25" s="44"/>
      <c r="I25" s="44"/>
      <c r="J25" s="44"/>
      <c r="K25" s="44"/>
      <c r="L25" s="45"/>
      <c r="M25" s="45"/>
      <c r="N25" s="45"/>
    </row>
    <row r="26" spans="1:253" ht="18.75" customHeight="1" x14ac:dyDescent="0.15">
      <c r="B26" s="46" t="s">
        <v>33</v>
      </c>
      <c r="C26" s="41"/>
      <c r="D26" s="42"/>
      <c r="E26" s="42"/>
      <c r="F26" s="43"/>
      <c r="G26" s="43"/>
      <c r="H26" s="44"/>
      <c r="I26" s="44"/>
      <c r="J26" s="44"/>
      <c r="K26" s="44"/>
      <c r="L26" s="45"/>
      <c r="M26" s="45"/>
      <c r="N26" s="45"/>
    </row>
    <row r="27" spans="1:253" ht="14.25" customHeight="1" x14ac:dyDescent="0.15">
      <c r="B27" s="41"/>
      <c r="C27" s="41"/>
      <c r="D27" s="42"/>
      <c r="E27" s="42"/>
      <c r="F27" s="43"/>
      <c r="G27" s="43"/>
      <c r="H27" s="44"/>
      <c r="I27" s="44"/>
      <c r="J27" s="44"/>
      <c r="K27" s="44"/>
      <c r="L27" s="45"/>
      <c r="M27" s="45"/>
      <c r="N27" s="45"/>
    </row>
    <row r="28" spans="1:253" ht="27" customHeight="1" x14ac:dyDescent="0.15">
      <c r="A28" s="47"/>
      <c r="B28" s="79" t="s">
        <v>35</v>
      </c>
      <c r="C28" s="80"/>
      <c r="D28" s="80"/>
      <c r="E28" s="80"/>
      <c r="F28" s="50"/>
      <c r="G28" s="51" t="s">
        <v>25</v>
      </c>
      <c r="H28" s="52"/>
      <c r="I28" s="50"/>
      <c r="J28" s="50"/>
      <c r="K28" s="53"/>
      <c r="L28" s="54"/>
      <c r="M28" s="50"/>
      <c r="N28" s="50"/>
      <c r="O28" s="50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</row>
    <row r="29" spans="1:253" ht="27" customHeight="1" x14ac:dyDescent="0.15">
      <c r="A29" s="47"/>
      <c r="B29" s="336" t="s">
        <v>14</v>
      </c>
      <c r="C29" s="337"/>
      <c r="D29" s="344" t="s">
        <v>26</v>
      </c>
      <c r="E29" s="345"/>
      <c r="F29" s="346" t="s">
        <v>19</v>
      </c>
      <c r="G29" s="346"/>
      <c r="H29" s="50"/>
      <c r="I29" s="55"/>
      <c r="J29" s="55"/>
      <c r="K29" s="47"/>
      <c r="L29" s="47"/>
      <c r="M29" s="47"/>
      <c r="N29" s="47"/>
      <c r="O29" s="47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</row>
    <row r="30" spans="1:253" ht="27" customHeight="1" x14ac:dyDescent="0.15">
      <c r="A30" s="47"/>
      <c r="B30" s="336" t="s">
        <v>29</v>
      </c>
      <c r="C30" s="337"/>
      <c r="D30" s="338">
        <v>24854</v>
      </c>
      <c r="E30" s="339"/>
      <c r="F30" s="206"/>
      <c r="G30" s="207"/>
      <c r="H30" s="56"/>
      <c r="I30" s="55"/>
      <c r="J30" s="55"/>
      <c r="K30" s="47"/>
      <c r="L30" s="47"/>
      <c r="M30" s="47"/>
      <c r="N30" s="47"/>
      <c r="O30" s="47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</row>
    <row r="31" spans="1:253" ht="27" customHeight="1" thickBot="1" x14ac:dyDescent="0.2">
      <c r="A31" s="47"/>
      <c r="B31" s="332" t="s">
        <v>36</v>
      </c>
      <c r="C31" s="333"/>
      <c r="D31" s="334">
        <v>47500</v>
      </c>
      <c r="E31" s="335"/>
      <c r="F31" s="238">
        <v>98978</v>
      </c>
      <c r="G31" s="239"/>
      <c r="H31" s="56"/>
      <c r="I31" s="55"/>
      <c r="J31" s="55"/>
      <c r="K31" s="47"/>
      <c r="L31" s="47"/>
      <c r="M31" s="47"/>
      <c r="N31" s="47"/>
      <c r="O31" s="47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</row>
    <row r="32" spans="1:253" ht="27" customHeight="1" thickTop="1" x14ac:dyDescent="0.15">
      <c r="A32" s="47"/>
      <c r="B32" s="202" t="s">
        <v>10</v>
      </c>
      <c r="C32" s="203"/>
      <c r="D32" s="330">
        <f>SUM(D30:E31)</f>
        <v>72354</v>
      </c>
      <c r="E32" s="331"/>
      <c r="F32" s="330">
        <f>SUM(F30:G31)</f>
        <v>98978</v>
      </c>
      <c r="G32" s="331"/>
      <c r="H32" s="57"/>
      <c r="I32" s="58"/>
      <c r="J32" s="59"/>
      <c r="K32" s="47"/>
      <c r="L32" s="47"/>
      <c r="M32" s="47"/>
      <c r="N32" s="47"/>
      <c r="O32" s="47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</row>
    <row r="33" spans="2:39" ht="24" customHeight="1" x14ac:dyDescent="0.15">
      <c r="B33" s="41"/>
      <c r="C33" s="41"/>
      <c r="D33" s="42"/>
      <c r="E33" s="42"/>
      <c r="F33" s="43"/>
      <c r="G33" s="43"/>
      <c r="H33" s="44"/>
      <c r="I33" s="44"/>
      <c r="J33" s="44"/>
      <c r="K33" s="44"/>
      <c r="L33" s="45"/>
      <c r="M33" s="45"/>
      <c r="N33" s="45"/>
    </row>
    <row r="34" spans="2:39" s="60" customFormat="1" ht="18" customHeight="1" x14ac:dyDescent="0.15">
      <c r="B34" s="61" t="s">
        <v>15</v>
      </c>
      <c r="C34" s="61"/>
      <c r="D34" s="62"/>
      <c r="E34" s="62"/>
      <c r="F34" s="62"/>
      <c r="G34" s="62"/>
      <c r="H34" s="63"/>
      <c r="I34" s="63"/>
      <c r="J34" s="63"/>
      <c r="K34" s="63"/>
      <c r="L34" s="63"/>
      <c r="M34" s="63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</row>
    <row r="35" spans="2:39" s="65" customFormat="1" ht="18" customHeight="1" x14ac:dyDescent="0.15">
      <c r="B35" s="66" t="s">
        <v>16</v>
      </c>
      <c r="C35" s="66" t="s">
        <v>5</v>
      </c>
      <c r="D35" s="269" t="s">
        <v>6</v>
      </c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</row>
    <row r="36" spans="2:39" s="65" customFormat="1" ht="18" customHeight="1" x14ac:dyDescent="0.15">
      <c r="B36" s="66">
        <v>1</v>
      </c>
      <c r="C36" s="66" t="s">
        <v>7</v>
      </c>
      <c r="D36" s="268" t="s">
        <v>8</v>
      </c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</row>
    <row r="37" spans="2:39" s="65" customFormat="1" ht="18" customHeight="1" x14ac:dyDescent="0.15">
      <c r="B37" s="66">
        <v>2</v>
      </c>
      <c r="C37" s="66" t="s">
        <v>28</v>
      </c>
      <c r="D37" s="319" t="s">
        <v>12</v>
      </c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</row>
    <row r="38" spans="2:39" s="65" customFormat="1" ht="18" customHeight="1" x14ac:dyDescent="0.15">
      <c r="B38" s="66">
        <v>3</v>
      </c>
      <c r="C38" s="66" t="s">
        <v>27</v>
      </c>
      <c r="D38" s="77" t="s">
        <v>24</v>
      </c>
      <c r="E38" s="77"/>
      <c r="F38" s="68"/>
      <c r="G38" s="69"/>
      <c r="H38" s="69"/>
      <c r="I38" s="69"/>
      <c r="J38" s="69"/>
      <c r="K38" s="69"/>
      <c r="L38" s="69"/>
      <c r="M38" s="69"/>
      <c r="N38" s="70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</row>
    <row r="39" spans="2:39" s="60" customFormat="1" ht="18" customHeight="1" x14ac:dyDescent="0.15">
      <c r="B39" s="71">
        <v>4</v>
      </c>
      <c r="C39" s="71" t="s">
        <v>23</v>
      </c>
      <c r="D39" s="326" t="s">
        <v>22</v>
      </c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</row>
    <row r="40" spans="2:39" s="72" customFormat="1" ht="20.100000000000001" customHeight="1" x14ac:dyDescent="0.15">
      <c r="B40" s="61"/>
      <c r="C40" s="61"/>
      <c r="D40" s="73"/>
      <c r="E40" s="73"/>
      <c r="F40" s="73"/>
      <c r="G40" s="74"/>
      <c r="H40" s="74"/>
      <c r="I40" s="74"/>
      <c r="J40" s="74"/>
      <c r="K40" s="74"/>
      <c r="L40" s="74"/>
      <c r="M40" s="74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</row>
    <row r="41" spans="2:39" ht="18.75" customHeight="1" x14ac:dyDescent="0.15">
      <c r="B41" s="76"/>
      <c r="C41" s="76"/>
    </row>
  </sheetData>
  <mergeCells count="47">
    <mergeCell ref="K4:N4"/>
    <mergeCell ref="B6:B8"/>
    <mergeCell ref="C6:C8"/>
    <mergeCell ref="D6:E8"/>
    <mergeCell ref="F6:H6"/>
    <mergeCell ref="I6:K6"/>
    <mergeCell ref="L6:L8"/>
    <mergeCell ref="M6:M8"/>
    <mergeCell ref="I7:I8"/>
    <mergeCell ref="F7:F8"/>
    <mergeCell ref="G7:G8"/>
    <mergeCell ref="H7:H8"/>
    <mergeCell ref="N6:N8"/>
    <mergeCell ref="J7:J8"/>
    <mergeCell ref="K7:K8"/>
    <mergeCell ref="B29:C29"/>
    <mergeCell ref="D29:E29"/>
    <mergeCell ref="F29:G29"/>
    <mergeCell ref="D14:E14"/>
    <mergeCell ref="D19:E19"/>
    <mergeCell ref="D20:E20"/>
    <mergeCell ref="D9:E9"/>
    <mergeCell ref="D21:E21"/>
    <mergeCell ref="D22:E22"/>
    <mergeCell ref="D23:E23"/>
    <mergeCell ref="B24:E24"/>
    <mergeCell ref="D17:E17"/>
    <mergeCell ref="B31:C31"/>
    <mergeCell ref="D31:E31"/>
    <mergeCell ref="F31:G31"/>
    <mergeCell ref="B32:C32"/>
    <mergeCell ref="B30:C30"/>
    <mergeCell ref="D30:E30"/>
    <mergeCell ref="F30:G30"/>
    <mergeCell ref="D37:N37"/>
    <mergeCell ref="D39:N39"/>
    <mergeCell ref="D10:E10"/>
    <mergeCell ref="D11:E11"/>
    <mergeCell ref="D12:E12"/>
    <mergeCell ref="D13:E13"/>
    <mergeCell ref="D15:E15"/>
    <mergeCell ref="D32:E32"/>
    <mergeCell ref="F32:G32"/>
    <mergeCell ref="D35:N35"/>
    <mergeCell ref="D36:N36"/>
    <mergeCell ref="D18:E18"/>
    <mergeCell ref="D16:E16"/>
  </mergeCells>
  <phoneticPr fontId="2"/>
  <dataValidations count="1">
    <dataValidation type="list" allowBlank="1" showInputMessage="1" showErrorMessage="1" sqref="C22 C16:C20 C9 C11:C14" xr:uid="{00000000-0002-0000-0200-000000000000}">
      <formula1>"1 日当,2 購入・リース費,3 外注費,4 その他"</formula1>
    </dataValidation>
  </dataValidations>
  <printOptions horizontalCentered="1"/>
  <pageMargins left="0.59055118110236227" right="0.59055118110236227" top="0.6692913385826772" bottom="0.59055118110236227" header="0.51181102362204722" footer="0.51181102362204722"/>
  <pageSetup paperSize="9" scale="71" fitToHeight="0" orientation="landscape" r:id="rId1"/>
  <headerFooter alignWithMargins="0"/>
  <rowBreaks count="1" manualBreakCount="1">
    <brk id="26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経理区分を１本化する場合</vt:lpstr>
      <vt:lpstr>経理区分を１本化しない場合</vt:lpstr>
      <vt:lpstr>手引き記載例</vt:lpstr>
      <vt:lpstr>経理区分を１本化しない場合!Print_Area</vt:lpstr>
      <vt:lpstr>経理区分を１本化する場合!Print_Area</vt:lpstr>
      <vt:lpstr>手引き記載例!Print_Area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2018-04-03T02:57:04Z</dcterms:created>
  <dcterms:modified xsi:type="dcterms:W3CDTF">2018-08-23T04:34:08Z</dcterms:modified>
</cp:coreProperties>
</file>